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20" activeTab="2"/>
  </bookViews>
  <sheets>
    <sheet name="TSU" sheetId="1" r:id="rId1"/>
    <sheet name="LIC-ING" sheetId="2" r:id="rId2"/>
    <sheet name="MAESTRIAS" sheetId="6" r:id="rId3"/>
    <sheet name="MAT TOTAL" sheetId="5" r:id="rId4"/>
    <sheet name="EDADES" sheetId="3" r:id="rId5"/>
    <sheet name="PERFIL NI" sheetId="4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Lupita</author>
  </authors>
  <commentList>
    <comment ref="E19" authorId="0">
      <text>
        <r>
          <rPr>
            <b/>
            <sz val="9"/>
            <rFont val="Times New Roman"/>
            <charset val="134"/>
          </rPr>
          <t>Lupita:</t>
        </r>
        <r>
          <rPr>
            <sz val="9"/>
            <rFont val="Times New Roman"/>
            <charset val="134"/>
          </rPr>
          <t xml:space="preserve">
Este total esta mal, debe haber alguna formula mal. Deben ser 1166
</t>
        </r>
      </text>
    </comment>
  </commentList>
</comments>
</file>

<file path=xl/sharedStrings.xml><?xml version="1.0" encoding="utf-8"?>
<sst xmlns="http://schemas.openxmlformats.org/spreadsheetml/2006/main" count="662" uniqueCount="118">
  <si>
    <t xml:space="preserve">SUBSECRETARIA DE EDUCACIÓN SUPERIOR </t>
  </si>
  <si>
    <t>COORDINACIÓN GENERAL DE UNIVERSIDADES TECNOLÓGICAS Y POLITÉCNICAS</t>
  </si>
  <si>
    <t>DIRECCIÓN DE PLANEACIÓN, EVALUACIÓN E INFORMÁTICA</t>
  </si>
  <si>
    <t xml:space="preserve">MATRÍCULA  ALCANZADA POR CARRERA Y CUATRIMESTRE </t>
  </si>
  <si>
    <t>TÉCNICO SUPERIOR UNIVERSITARIO</t>
  </si>
  <si>
    <t>MAYO-AGOSTO 2024</t>
  </si>
  <si>
    <t>UNIVERSIDAD TECNOLÓGICA:</t>
  </si>
  <si>
    <t>BAHÍA DE BANDERAS</t>
  </si>
  <si>
    <t>CICLO ESCOLAR 2023-2024</t>
  </si>
  <si>
    <t xml:space="preserve">C U A T R I M E S T R E S </t>
  </si>
  <si>
    <t>ALUMNOS</t>
  </si>
  <si>
    <t>CUATRIMESTRE CERO (BIS) O PROPEDÉUTICO (SI DURA UN CUATRIMESTRE COMPLETO)</t>
  </si>
  <si>
    <t>1er. Cuat NUEVO INGRESO</t>
  </si>
  <si>
    <t>1er. Cuat REINGRESO</t>
  </si>
  <si>
    <t>2o. Cuat</t>
  </si>
  <si>
    <t>3er. Cuat</t>
  </si>
  <si>
    <t>4o. Cuat</t>
  </si>
  <si>
    <t>5o.Cuat.</t>
  </si>
  <si>
    <t>6o. Cuat.</t>
  </si>
  <si>
    <t xml:space="preserve">Suma del 7o. Cuat. En Adelante </t>
  </si>
  <si>
    <t>TOTAL</t>
  </si>
  <si>
    <t>M</t>
  </si>
  <si>
    <t>H</t>
  </si>
  <si>
    <t>NOMBRE DE LA CARRERA</t>
  </si>
  <si>
    <t>ÁREA</t>
  </si>
  <si>
    <t>ESPECIFICAR SI LA CARRERA ES MODELO BIS (BILINGÜE INTERNACIONAL SUSTENTABLE)</t>
  </si>
  <si>
    <t>Gastronomía</t>
  </si>
  <si>
    <t>Turismo</t>
  </si>
  <si>
    <t>Hotelería</t>
  </si>
  <si>
    <t>Mantemimiento</t>
  </si>
  <si>
    <t>Instalaciones</t>
  </si>
  <si>
    <t>Tecnologías de la Información</t>
  </si>
  <si>
    <t>Entornos Virtuales y Negocios Digitales</t>
  </si>
  <si>
    <t>Energías Renovables</t>
  </si>
  <si>
    <t>Calidad y Ahorro de Energía</t>
  </si>
  <si>
    <t>Agricultura Sustentable y Protegida</t>
  </si>
  <si>
    <t xml:space="preserve">Terapia Física </t>
  </si>
  <si>
    <t>Rehabilitación</t>
  </si>
  <si>
    <t>Desarrollo de Negocios</t>
  </si>
  <si>
    <t>Contaduría</t>
  </si>
  <si>
    <t>Mercadotecnia</t>
  </si>
  <si>
    <t>LICENCIATURA O INGENIERÍA</t>
  </si>
  <si>
    <t>7mo. Cuat NUEVO INGRESO</t>
  </si>
  <si>
    <t>7mo. Cuat REINGRESO</t>
  </si>
  <si>
    <t>8o. Cuat</t>
  </si>
  <si>
    <t>9o. Cuat</t>
  </si>
  <si>
    <t>10o. Cuat</t>
  </si>
  <si>
    <t>11o. Cuat.</t>
  </si>
  <si>
    <t>suma del 12o. Cuat. En Adelante</t>
  </si>
  <si>
    <t>Gestión y Desarrollo Turístico</t>
  </si>
  <si>
    <t>Mantemimiento Industrial</t>
  </si>
  <si>
    <t>Terapia Física</t>
  </si>
  <si>
    <t>Innovación de Negocios y Mercadotecnia</t>
  </si>
  <si>
    <t>MAESTRÍA</t>
  </si>
  <si>
    <t>UNIVERSIDAD TECNOLÓGICA: DE BAHIA DE BANDERAS</t>
  </si>
  <si>
    <t>NOMBRE DE LA MAESTRÍA</t>
  </si>
  <si>
    <t>GESTIÓN DEL MANTENIMIENTO 4.0</t>
  </si>
  <si>
    <t>NO</t>
  </si>
  <si>
    <t>GESTIÓN DE PROYECTOS ESTRATEGICOS SOSTENIBLES</t>
  </si>
  <si>
    <t>MATRICULA TOTAL POR UNIVERSIDAD</t>
  </si>
  <si>
    <t>MATRICULA TOTAL TSU</t>
  </si>
  <si>
    <t>MATRICULA TOTAL LICENCIATURA</t>
  </si>
  <si>
    <t>MATRÍCULA TOTAL MAESTRÍAS</t>
  </si>
  <si>
    <t>MATRÍCULA INSTITUCIÓN</t>
  </si>
  <si>
    <t>EDADES TÉCNICO SUPERIOR UNIVERSITARIO</t>
  </si>
  <si>
    <t xml:space="preserve">CUATRIMESTRE: </t>
  </si>
  <si>
    <t>EDADES</t>
  </si>
  <si>
    <t>Técnico Superior Universitario en Gastronomía</t>
  </si>
  <si>
    <t>Técnico Superior Universitario en Turismo área Hotelería</t>
  </si>
  <si>
    <t>Técnico Superior Universitario en Mantenimiento área Instalaciones</t>
  </si>
  <si>
    <t>Técnico Superior Universitario en Tecnologías de la Información area Entornos Virtuales y Negocios Digitales</t>
  </si>
  <si>
    <t>Técnico Superior Universitario en Energías Renovables área Calidad y Ahorro de Energía</t>
  </si>
  <si>
    <t>Técnico Superior Universitario en Agricultura Sustentable y Protegida</t>
  </si>
  <si>
    <t>Técnico Superior Universitario en Terapia Física área Rehabilitación</t>
  </si>
  <si>
    <t>Técnico Superior Universitario en Desarrollo de Negocios área Mercadotecnia</t>
  </si>
  <si>
    <t>Técnico Superior Universitario en Contaduría</t>
  </si>
  <si>
    <t>MENOS DE 18</t>
  </si>
  <si>
    <t>18 AÑOS</t>
  </si>
  <si>
    <t>19 AÑOS</t>
  </si>
  <si>
    <t>20 AÑOS</t>
  </si>
  <si>
    <t>21 AÑOS</t>
  </si>
  <si>
    <t>22 AÑOS</t>
  </si>
  <si>
    <t>23 AÑOS</t>
  </si>
  <si>
    <t>24 AÑOS</t>
  </si>
  <si>
    <t>25 AÑOS</t>
  </si>
  <si>
    <t>26 AÑOS</t>
  </si>
  <si>
    <t>27 AÑOS</t>
  </si>
  <si>
    <t>28 AÑOS</t>
  </si>
  <si>
    <t>29 AÑOS</t>
  </si>
  <si>
    <t>30 - 34 AÑOS</t>
  </si>
  <si>
    <t>35 - 39 AÑOS</t>
  </si>
  <si>
    <t>39 + AÑOS</t>
  </si>
  <si>
    <t>EDADES GENERALES TSU</t>
  </si>
  <si>
    <t>EDADES LIC/ING</t>
  </si>
  <si>
    <t>Lic. en Gastronomía</t>
  </si>
  <si>
    <t>Lic. en Gestión y Desarrollo Turístico</t>
  </si>
  <si>
    <t>Ing. en Mantenimiento Industrial</t>
  </si>
  <si>
    <t>Ing. en Entornos Virtuales y Negocios Digitales</t>
  </si>
  <si>
    <t xml:space="preserve">Ing. En Energías Renovables </t>
  </si>
  <si>
    <t>Ing. En Agricultura Sustentable y Protegida</t>
  </si>
  <si>
    <t>Lic. en Terapia Física</t>
  </si>
  <si>
    <t>Lic. en Innovación de Negocios y Mercadotecnia</t>
  </si>
  <si>
    <t>SE TOMA PRIMERO LAS MUJERES Y LUEGO HOMBRES</t>
  </si>
  <si>
    <t>Ing. En Desarrollo e Innovación empresarial</t>
  </si>
  <si>
    <t>EDADES GENERALES ING/LIC</t>
  </si>
  <si>
    <t>EDADES GENERALES MAESTRÍAS</t>
  </si>
  <si>
    <t>BAHÍA DE BADERAS</t>
  </si>
  <si>
    <t>PERFIL NUEVO INGRESO TSU</t>
  </si>
  <si>
    <t>Técnico Superior Universitario en Terapia Física área Turismo de Salud y Bienestar</t>
  </si>
  <si>
    <t>Con alguna discapacidad</t>
  </si>
  <si>
    <t>Hablante de lengua indigena</t>
  </si>
  <si>
    <t>Soltero (a)</t>
  </si>
  <si>
    <t>Casado (a)</t>
  </si>
  <si>
    <t>Divorciado (a)</t>
  </si>
  <si>
    <t>Viudo (a)</t>
  </si>
  <si>
    <t>Unión libre</t>
  </si>
  <si>
    <t>Con hijos</t>
  </si>
  <si>
    <t>PERFIL NUEVO INGRESO MAESTRÍAS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</si>
</sst>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  <numFmt numFmtId="178" formatCode="0.0%"/>
  </numFmts>
  <fonts count="58">
    <font>
      <sz val="11"/>
      <color theme="1"/>
      <name val="Calibri"/>
      <charset val="134"/>
      <scheme val="minor"/>
    </font>
    <font>
      <sz val="18"/>
      <color theme="1"/>
      <name val="Calibri"/>
      <charset val="134"/>
      <scheme val="minor"/>
    </font>
    <font>
      <sz val="16"/>
      <color theme="1"/>
      <name val="Calibri"/>
      <charset val="134"/>
      <scheme val="minor"/>
    </font>
    <font>
      <sz val="10"/>
      <name val="Arial"/>
      <charset val="134"/>
    </font>
    <font>
      <b/>
      <sz val="12"/>
      <name val="Arial"/>
      <charset val="134"/>
    </font>
    <font>
      <b/>
      <sz val="16"/>
      <name val="Arial"/>
      <charset val="134"/>
    </font>
    <font>
      <b/>
      <sz val="18"/>
      <color rgb="FFFF0000"/>
      <name val="Arial"/>
      <charset val="134"/>
    </font>
    <font>
      <b/>
      <sz val="18"/>
      <name val="Arial"/>
      <charset val="134"/>
    </font>
    <font>
      <b/>
      <sz val="14"/>
      <name val="Arial"/>
      <charset val="134"/>
    </font>
    <font>
      <b/>
      <sz val="11"/>
      <color theme="0"/>
      <name val="Arial"/>
      <charset val="134"/>
    </font>
    <font>
      <b/>
      <sz val="8"/>
      <name val="Arial"/>
      <charset val="134"/>
    </font>
    <font>
      <b/>
      <sz val="10"/>
      <name val="Arial"/>
      <charset val="134"/>
    </font>
    <font>
      <sz val="24"/>
      <color theme="1"/>
      <name val="Calibri"/>
      <charset val="134"/>
      <scheme val="minor"/>
    </font>
    <font>
      <sz val="9"/>
      <name val="Courier (W1)"/>
      <charset val="134"/>
    </font>
    <font>
      <sz val="14"/>
      <name val="Arial"/>
      <charset val="134"/>
    </font>
    <font>
      <sz val="14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b/>
      <sz val="9"/>
      <name val="Courier (W1)"/>
      <charset val="134"/>
    </font>
    <font>
      <sz val="20"/>
      <color theme="1"/>
      <name val="Calibri"/>
      <charset val="134"/>
      <scheme val="minor"/>
    </font>
    <font>
      <b/>
      <sz val="14"/>
      <color indexed="8"/>
      <name val="Arial"/>
      <charset val="134"/>
    </font>
    <font>
      <b/>
      <sz val="9"/>
      <name val="Arial"/>
      <charset val="134"/>
    </font>
    <font>
      <b/>
      <sz val="11"/>
      <name val="Arial"/>
      <charset val="134"/>
    </font>
    <font>
      <b/>
      <sz val="14"/>
      <color theme="1"/>
      <name val="Calibri"/>
      <charset val="134"/>
      <scheme val="minor"/>
    </font>
    <font>
      <sz val="11"/>
      <name val="Arial"/>
      <charset val="134"/>
    </font>
    <font>
      <b/>
      <sz val="16"/>
      <color theme="1"/>
      <name val="Calibri"/>
      <charset val="134"/>
      <scheme val="minor"/>
    </font>
    <font>
      <b/>
      <sz val="12"/>
      <name val="Calibri"/>
      <charset val="134"/>
      <scheme val="minor"/>
    </font>
    <font>
      <b/>
      <sz val="14"/>
      <color rgb="FFFF0000"/>
      <name val="Calibri"/>
      <charset val="134"/>
      <scheme val="minor"/>
    </font>
    <font>
      <b/>
      <sz val="12"/>
      <color rgb="FFFF0000"/>
      <name val="Calibri"/>
      <charset val="134"/>
      <scheme val="minor"/>
    </font>
    <font>
      <b/>
      <sz val="11"/>
      <color indexed="8"/>
      <name val="Arial"/>
      <charset val="134"/>
    </font>
    <font>
      <b/>
      <sz val="6"/>
      <name val="Arial"/>
      <charset val="134"/>
    </font>
    <font>
      <b/>
      <sz val="7"/>
      <name val="Arial"/>
      <charset val="134"/>
    </font>
    <font>
      <b/>
      <sz val="14"/>
      <color rgb="FFFF0000"/>
      <name val="Arial"/>
      <charset val="134"/>
    </font>
    <font>
      <b/>
      <sz val="12"/>
      <color rgb="FFFF0000"/>
      <name val="Arial"/>
      <charset val="134"/>
    </font>
    <font>
      <b/>
      <sz val="11"/>
      <color rgb="FFFF0000"/>
      <name val="Calibri"/>
      <charset val="134"/>
      <scheme val="minor"/>
    </font>
    <font>
      <b/>
      <sz val="9"/>
      <color rgb="FFFF0000"/>
      <name val="Arial"/>
      <charset val="134"/>
    </font>
    <font>
      <b/>
      <sz val="10"/>
      <color rgb="FFFF0000"/>
      <name val="Arial"/>
      <charset val="134"/>
    </font>
    <font>
      <b/>
      <sz val="12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9"/>
      <name val="Times New Roman"/>
      <charset val="134"/>
    </font>
    <font>
      <sz val="9"/>
      <name val="Times New Roman"/>
      <charset val="134"/>
    </font>
  </fonts>
  <fills count="40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6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12" borderId="54" applyNumberFormat="0" applyFont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55" applyNumberFormat="0" applyFill="0" applyAlignment="0" applyProtection="0">
      <alignment vertical="center"/>
    </xf>
    <xf numFmtId="0" fontId="43" fillId="0" borderId="55" applyNumberFormat="0" applyFill="0" applyAlignment="0" applyProtection="0">
      <alignment vertical="center"/>
    </xf>
    <xf numFmtId="0" fontId="44" fillId="0" borderId="56" applyNumberFormat="0" applyFill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13" borderId="57" applyNumberFormat="0" applyAlignment="0" applyProtection="0">
      <alignment vertical="center"/>
    </xf>
    <xf numFmtId="0" fontId="46" fillId="14" borderId="58" applyNumberFormat="0" applyAlignment="0" applyProtection="0">
      <alignment vertical="center"/>
    </xf>
    <xf numFmtId="0" fontId="47" fillId="14" borderId="57" applyNumberFormat="0" applyAlignment="0" applyProtection="0">
      <alignment vertical="center"/>
    </xf>
    <xf numFmtId="0" fontId="48" fillId="15" borderId="59" applyNumberFormat="0" applyAlignment="0" applyProtection="0">
      <alignment vertical="center"/>
    </xf>
    <xf numFmtId="0" fontId="49" fillId="0" borderId="60" applyNumberFormat="0" applyFill="0" applyAlignment="0" applyProtection="0">
      <alignment vertical="center"/>
    </xf>
    <xf numFmtId="0" fontId="50" fillId="0" borderId="61" applyNumberFormat="0" applyFill="0" applyAlignment="0" applyProtection="0">
      <alignment vertical="center"/>
    </xf>
    <xf numFmtId="0" fontId="51" fillId="16" borderId="0" applyNumberFormat="0" applyBorder="0" applyAlignment="0" applyProtection="0">
      <alignment vertical="center"/>
    </xf>
    <xf numFmtId="0" fontId="52" fillId="17" borderId="0" applyNumberFormat="0" applyBorder="0" applyAlignment="0" applyProtection="0">
      <alignment vertical="center"/>
    </xf>
    <xf numFmtId="0" fontId="53" fillId="18" borderId="0" applyNumberFormat="0" applyBorder="0" applyAlignment="0" applyProtection="0">
      <alignment vertical="center"/>
    </xf>
    <xf numFmtId="0" fontId="54" fillId="6" borderId="0" applyNumberFormat="0" applyBorder="0" applyAlignment="0" applyProtection="0">
      <alignment vertical="center"/>
    </xf>
    <xf numFmtId="0" fontId="55" fillId="19" borderId="0" applyNumberFormat="0" applyBorder="0" applyAlignment="0" applyProtection="0">
      <alignment vertical="center"/>
    </xf>
    <xf numFmtId="0" fontId="55" fillId="20" borderId="0" applyNumberFormat="0" applyBorder="0" applyAlignment="0" applyProtection="0">
      <alignment vertical="center"/>
    </xf>
    <xf numFmtId="0" fontId="54" fillId="21" borderId="0" applyNumberFormat="0" applyBorder="0" applyAlignment="0" applyProtection="0">
      <alignment vertical="center"/>
    </xf>
    <xf numFmtId="0" fontId="54" fillId="22" borderId="0" applyNumberFormat="0" applyBorder="0" applyAlignment="0" applyProtection="0">
      <alignment vertical="center"/>
    </xf>
    <xf numFmtId="0" fontId="55" fillId="23" borderId="0" applyNumberFormat="0" applyBorder="0" applyAlignment="0" applyProtection="0">
      <alignment vertical="center"/>
    </xf>
    <xf numFmtId="0" fontId="55" fillId="24" borderId="0" applyNumberFormat="0" applyBorder="0" applyAlignment="0" applyProtection="0">
      <alignment vertical="center"/>
    </xf>
    <xf numFmtId="0" fontId="54" fillId="25" borderId="0" applyNumberFormat="0" applyBorder="0" applyAlignment="0" applyProtection="0">
      <alignment vertical="center"/>
    </xf>
    <xf numFmtId="0" fontId="54" fillId="2" borderId="0" applyNumberFormat="0" applyBorder="0" applyAlignment="0" applyProtection="0">
      <alignment vertical="center"/>
    </xf>
    <xf numFmtId="0" fontId="55" fillId="26" borderId="0" applyNumberFormat="0" applyBorder="0" applyAlignment="0" applyProtection="0">
      <alignment vertical="center"/>
    </xf>
    <xf numFmtId="0" fontId="55" fillId="27" borderId="0" applyNumberFormat="0" applyBorder="0" applyAlignment="0" applyProtection="0">
      <alignment vertical="center"/>
    </xf>
    <xf numFmtId="0" fontId="54" fillId="28" borderId="0" applyNumberFormat="0" applyBorder="0" applyAlignment="0" applyProtection="0">
      <alignment vertical="center"/>
    </xf>
    <xf numFmtId="0" fontId="54" fillId="29" borderId="0" applyNumberFormat="0" applyBorder="0" applyAlignment="0" applyProtection="0">
      <alignment vertical="center"/>
    </xf>
    <xf numFmtId="0" fontId="55" fillId="30" borderId="0" applyNumberFormat="0" applyBorder="0" applyAlignment="0" applyProtection="0">
      <alignment vertical="center"/>
    </xf>
    <xf numFmtId="0" fontId="55" fillId="31" borderId="0" applyNumberFormat="0" applyBorder="0" applyAlignment="0" applyProtection="0">
      <alignment vertical="center"/>
    </xf>
    <xf numFmtId="0" fontId="54" fillId="32" borderId="0" applyNumberFormat="0" applyBorder="0" applyAlignment="0" applyProtection="0">
      <alignment vertical="center"/>
    </xf>
    <xf numFmtId="0" fontId="54" fillId="33" borderId="0" applyNumberFormat="0" applyBorder="0" applyAlignment="0" applyProtection="0">
      <alignment vertical="center"/>
    </xf>
    <xf numFmtId="0" fontId="55" fillId="34" borderId="0" applyNumberFormat="0" applyBorder="0" applyAlignment="0" applyProtection="0">
      <alignment vertical="center"/>
    </xf>
    <xf numFmtId="0" fontId="55" fillId="35" borderId="0" applyNumberFormat="0" applyBorder="0" applyAlignment="0" applyProtection="0">
      <alignment vertical="center"/>
    </xf>
    <xf numFmtId="0" fontId="54" fillId="36" borderId="0" applyNumberFormat="0" applyBorder="0" applyAlignment="0" applyProtection="0">
      <alignment vertical="center"/>
    </xf>
    <xf numFmtId="0" fontId="54" fillId="11" borderId="0" applyNumberFormat="0" applyBorder="0" applyAlignment="0" applyProtection="0">
      <alignment vertical="center"/>
    </xf>
    <xf numFmtId="0" fontId="55" fillId="37" borderId="0" applyNumberFormat="0" applyBorder="0" applyAlignment="0" applyProtection="0">
      <alignment vertical="center"/>
    </xf>
    <xf numFmtId="0" fontId="55" fillId="38" borderId="0" applyNumberFormat="0" applyBorder="0" applyAlignment="0" applyProtection="0">
      <alignment vertical="center"/>
    </xf>
    <xf numFmtId="0" fontId="54" fillId="39" borderId="0" applyNumberFormat="0" applyBorder="0" applyAlignment="0" applyProtection="0">
      <alignment vertical="center"/>
    </xf>
    <xf numFmtId="0" fontId="3" fillId="0" borderId="0"/>
  </cellStyleXfs>
  <cellXfs count="30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Fill="1" applyAlignment="1"/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right" vertical="center"/>
    </xf>
    <xf numFmtId="0" fontId="7" fillId="2" borderId="0" xfId="0" applyFont="1" applyFill="1" applyBorder="1" applyAlignment="1">
      <alignment horizontal="center" wrapText="1"/>
    </xf>
    <xf numFmtId="0" fontId="8" fillId="0" borderId="0" xfId="0" applyFont="1" applyFill="1" applyBorder="1" applyAlignment="1">
      <alignment horizontal="center" wrapText="1"/>
    </xf>
    <xf numFmtId="0" fontId="8" fillId="0" borderId="0" xfId="0" applyFont="1" applyFill="1" applyBorder="1" applyAlignment="1">
      <alignment wrapText="1"/>
    </xf>
    <xf numFmtId="0" fontId="5" fillId="0" borderId="0" xfId="0" applyFont="1" applyFill="1" applyAlignment="1">
      <alignment horizontal="right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wrapText="1"/>
    </xf>
    <xf numFmtId="0" fontId="3" fillId="0" borderId="0" xfId="0" applyFont="1" applyFill="1" applyBorder="1" applyAlignment="1"/>
    <xf numFmtId="0" fontId="9" fillId="3" borderId="1" xfId="0" applyFont="1" applyFill="1" applyBorder="1" applyAlignment="1" applyProtection="1">
      <alignment horizontal="center" vertical="center" wrapText="1"/>
    </xf>
    <xf numFmtId="0" fontId="9" fillId="4" borderId="1" xfId="0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/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3" fillId="0" borderId="0" xfId="0" applyFont="1" applyFill="1" applyAlignment="1"/>
    <xf numFmtId="0" fontId="0" fillId="0" borderId="0" xfId="0" applyFill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Font="1">
      <alignment vertical="center"/>
    </xf>
    <xf numFmtId="0" fontId="0" fillId="0" borderId="0" xfId="0" applyFont="1" applyAlignment="1">
      <alignment vertical="center"/>
    </xf>
    <xf numFmtId="0" fontId="4" fillId="0" borderId="0" xfId="0" applyFont="1" applyFill="1" applyBorder="1" applyAlignment="1">
      <alignment wrapText="1"/>
    </xf>
    <xf numFmtId="0" fontId="12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14" fillId="0" borderId="0" xfId="0" applyFont="1" applyFill="1" applyAlignment="1">
      <alignment horizontal="center" wrapText="1"/>
    </xf>
    <xf numFmtId="0" fontId="3" fillId="5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7" fillId="7" borderId="0" xfId="0" applyFont="1" applyFill="1" applyBorder="1" applyAlignment="1">
      <alignment horizontal="center" wrapText="1"/>
    </xf>
    <xf numFmtId="0" fontId="5" fillId="0" borderId="0" xfId="0" applyFont="1" applyFill="1" applyAlignment="1">
      <alignment horizontal="right" wrapText="1"/>
    </xf>
    <xf numFmtId="0" fontId="5" fillId="0" borderId="0" xfId="0" applyFont="1" applyFill="1" applyBorder="1" applyAlignment="1">
      <alignment wrapText="1"/>
    </xf>
    <xf numFmtId="0" fontId="9" fillId="4" borderId="1" xfId="0" applyFont="1" applyFill="1" applyBorder="1" applyAlignment="1" applyProtection="1">
      <alignment vertical="center" wrapText="1"/>
    </xf>
    <xf numFmtId="0" fontId="5" fillId="0" borderId="0" xfId="0" applyFont="1" applyFill="1" applyAlignment="1">
      <alignment horizontal="center" vertical="center" wrapText="1"/>
    </xf>
    <xf numFmtId="0" fontId="9" fillId="3" borderId="1" xfId="0" applyFont="1" applyFill="1" applyBorder="1" applyAlignment="1" applyProtection="1">
      <alignment vertical="center" wrapText="1"/>
    </xf>
    <xf numFmtId="0" fontId="3" fillId="6" borderId="1" xfId="0" applyNumberFormat="1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>
      <alignment vertical="center"/>
    </xf>
    <xf numFmtId="0" fontId="11" fillId="0" borderId="0" xfId="0" applyFont="1" applyFill="1" applyAlignment="1"/>
    <xf numFmtId="0" fontId="17" fillId="0" borderId="0" xfId="0" applyFont="1" applyFill="1" applyAlignment="1"/>
    <xf numFmtId="0" fontId="18" fillId="0" borderId="0" xfId="0" applyFont="1">
      <alignment vertical="center"/>
    </xf>
    <xf numFmtId="0" fontId="19" fillId="8" borderId="5" xfId="0" applyFont="1" applyFill="1" applyBorder="1" applyAlignment="1">
      <alignment horizontal="center" vertical="center" wrapText="1"/>
    </xf>
    <xf numFmtId="0" fontId="19" fillId="8" borderId="6" xfId="0" applyFont="1" applyFill="1" applyBorder="1" applyAlignment="1">
      <alignment horizontal="center" vertical="center" wrapText="1"/>
    </xf>
    <xf numFmtId="0" fontId="11" fillId="8" borderId="7" xfId="0" applyFont="1" applyFill="1" applyBorder="1" applyAlignment="1">
      <alignment horizontal="center" vertical="center"/>
    </xf>
    <xf numFmtId="0" fontId="11" fillId="8" borderId="6" xfId="0" applyFont="1" applyFill="1" applyBorder="1" applyAlignment="1">
      <alignment horizontal="center" vertical="center"/>
    </xf>
    <xf numFmtId="0" fontId="19" fillId="8" borderId="8" xfId="0" applyFont="1" applyFill="1" applyBorder="1" applyAlignment="1">
      <alignment horizontal="center" vertical="center" wrapText="1"/>
    </xf>
    <xf numFmtId="0" fontId="19" fillId="8" borderId="9" xfId="0" applyFont="1" applyFill="1" applyBorder="1" applyAlignment="1">
      <alignment horizontal="center" vertical="center" wrapText="1"/>
    </xf>
    <xf numFmtId="0" fontId="11" fillId="8" borderId="10" xfId="0" applyFont="1" applyFill="1" applyBorder="1" applyAlignment="1">
      <alignment horizontal="center" vertical="center"/>
    </xf>
    <xf numFmtId="0" fontId="11" fillId="8" borderId="9" xfId="0" applyFont="1" applyFill="1" applyBorder="1" applyAlignment="1">
      <alignment horizontal="center" vertical="center"/>
    </xf>
    <xf numFmtId="178" fontId="20" fillId="5" borderId="11" xfId="0" applyNumberFormat="1" applyFont="1" applyFill="1" applyBorder="1" applyAlignment="1">
      <alignment horizontal="center" vertical="center"/>
    </xf>
    <xf numFmtId="3" fontId="21" fillId="5" borderId="12" xfId="0" applyNumberFormat="1" applyFont="1" applyFill="1" applyBorder="1" applyAlignment="1">
      <alignment horizontal="center" vertical="center"/>
    </xf>
    <xf numFmtId="1" fontId="21" fillId="9" borderId="12" xfId="0" applyNumberFormat="1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3" fontId="21" fillId="0" borderId="1" xfId="0" applyNumberFormat="1" applyFont="1" applyFill="1" applyBorder="1" applyAlignment="1">
      <alignment horizontal="center" vertical="center"/>
    </xf>
    <xf numFmtId="1" fontId="8" fillId="9" borderId="1" xfId="0" applyNumberFormat="1" applyFont="1" applyFill="1" applyBorder="1" applyAlignment="1">
      <alignment horizontal="center" vertical="center"/>
    </xf>
    <xf numFmtId="0" fontId="22" fillId="0" borderId="0" xfId="0" applyFont="1">
      <alignment vertical="center"/>
    </xf>
    <xf numFmtId="0" fontId="0" fillId="0" borderId="15" xfId="0" applyBorder="1">
      <alignment vertical="center"/>
    </xf>
    <xf numFmtId="0" fontId="0" fillId="0" borderId="2" xfId="0" applyBorder="1">
      <alignment vertical="center"/>
    </xf>
    <xf numFmtId="3" fontId="23" fillId="0" borderId="1" xfId="0" applyNumberFormat="1" applyFont="1" applyFill="1" applyBorder="1" applyAlignment="1">
      <alignment horizontal="center" vertical="center"/>
    </xf>
    <xf numFmtId="0" fontId="0" fillId="0" borderId="15" xfId="0" applyBorder="1" applyAlignment="1">
      <alignment vertical="center" wrapText="1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3" fontId="21" fillId="0" borderId="20" xfId="0" applyNumberFormat="1" applyFont="1" applyFill="1" applyBorder="1" applyAlignment="1">
      <alignment horizontal="center" vertical="center"/>
    </xf>
    <xf numFmtId="3" fontId="21" fillId="0" borderId="21" xfId="0" applyNumberFormat="1" applyFont="1" applyFill="1" applyBorder="1" applyAlignment="1">
      <alignment horizontal="center" vertical="center"/>
    </xf>
    <xf numFmtId="1" fontId="8" fillId="9" borderId="20" xfId="0" applyNumberFormat="1" applyFont="1" applyFill="1" applyBorder="1" applyAlignment="1">
      <alignment horizontal="center" vertical="center"/>
    </xf>
    <xf numFmtId="0" fontId="0" fillId="0" borderId="22" xfId="0" applyBorder="1">
      <alignment vertical="center"/>
    </xf>
    <xf numFmtId="0" fontId="0" fillId="0" borderId="23" xfId="0" applyBorder="1">
      <alignment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1" fontId="8" fillId="9" borderId="24" xfId="0" applyNumberFormat="1" applyFont="1" applyFill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8" xfId="0" applyBorder="1" applyAlignment="1">
      <alignment vertical="center" wrapText="1"/>
    </xf>
    <xf numFmtId="0" fontId="0" fillId="0" borderId="21" xfId="0" applyBorder="1" applyAlignment="1">
      <alignment horizontal="center" vertical="center"/>
    </xf>
    <xf numFmtId="0" fontId="25" fillId="0" borderId="22" xfId="0" applyFont="1" applyBorder="1" applyAlignment="1">
      <alignment horizontal="left" vertical="center"/>
    </xf>
    <xf numFmtId="0" fontId="0" fillId="0" borderId="26" xfId="0" applyBorder="1">
      <alignment vertical="center"/>
    </xf>
    <xf numFmtId="3" fontId="0" fillId="0" borderId="25" xfId="0" applyNumberFormat="1" applyBorder="1" applyAlignment="1">
      <alignment horizontal="center" vertical="center"/>
    </xf>
    <xf numFmtId="0" fontId="25" fillId="0" borderId="15" xfId="0" applyFont="1" applyBorder="1" applyAlignment="1">
      <alignment horizontal="left" vertical="center" wrapText="1"/>
    </xf>
    <xf numFmtId="3" fontId="0" fillId="0" borderId="1" xfId="0" applyNumberFormat="1" applyBorder="1" applyAlignment="1">
      <alignment horizontal="center" vertical="center"/>
    </xf>
    <xf numFmtId="0" fontId="24" fillId="0" borderId="2" xfId="0" applyFont="1" applyBorder="1" applyAlignment="1">
      <alignment horizontal="center" vertical="center"/>
    </xf>
    <xf numFmtId="0" fontId="24" fillId="0" borderId="4" xfId="0" applyFont="1" applyBorder="1" applyAlignment="1">
      <alignment horizontal="center" vertical="center"/>
    </xf>
    <xf numFmtId="3" fontId="24" fillId="0" borderId="1" xfId="0" applyNumberFormat="1" applyFont="1" applyBorder="1">
      <alignment vertical="center"/>
    </xf>
    <xf numFmtId="0" fontId="24" fillId="0" borderId="1" xfId="0" applyNumberFormat="1" applyFont="1" applyBorder="1">
      <alignment vertical="center"/>
    </xf>
    <xf numFmtId="3" fontId="0" fillId="0" borderId="0" xfId="0" applyNumberFormat="1">
      <alignment vertical="center"/>
    </xf>
    <xf numFmtId="4" fontId="0" fillId="0" borderId="0" xfId="0" applyNumberFormat="1">
      <alignment vertical="center"/>
    </xf>
    <xf numFmtId="9" fontId="0" fillId="0" borderId="0" xfId="0" applyNumberFormat="1">
      <alignment vertical="center"/>
    </xf>
    <xf numFmtId="0" fontId="15" fillId="0" borderId="0" xfId="0" applyFont="1">
      <alignment vertical="center"/>
    </xf>
    <xf numFmtId="0" fontId="26" fillId="0" borderId="0" xfId="0" applyFont="1">
      <alignment vertical="center"/>
    </xf>
    <xf numFmtId="0" fontId="27" fillId="0" borderId="0" xfId="0" applyFont="1">
      <alignment vertical="center"/>
    </xf>
    <xf numFmtId="0" fontId="19" fillId="8" borderId="7" xfId="0" applyFont="1" applyFill="1" applyBorder="1" applyAlignment="1">
      <alignment horizontal="center" vertical="center" wrapText="1"/>
    </xf>
    <xf numFmtId="0" fontId="28" fillId="8" borderId="27" xfId="0" applyFont="1" applyFill="1" applyBorder="1" applyAlignment="1">
      <alignment horizontal="center" vertical="center"/>
    </xf>
    <xf numFmtId="0" fontId="28" fillId="8" borderId="28" xfId="0" applyFont="1" applyFill="1" applyBorder="1" applyAlignment="1">
      <alignment horizontal="center" vertical="center"/>
    </xf>
    <xf numFmtId="0" fontId="19" fillId="8" borderId="0" xfId="0" applyFont="1" applyFill="1" applyAlignment="1">
      <alignment horizontal="center" vertical="center" wrapText="1"/>
    </xf>
    <xf numFmtId="0" fontId="19" fillId="8" borderId="29" xfId="0" applyFont="1" applyFill="1" applyBorder="1" applyAlignment="1">
      <alignment horizontal="center" vertical="center" wrapText="1"/>
    </xf>
    <xf numFmtId="0" fontId="20" fillId="8" borderId="27" xfId="0" applyFont="1" applyFill="1" applyBorder="1" applyAlignment="1">
      <alignment horizontal="center" vertical="center"/>
    </xf>
    <xf numFmtId="0" fontId="20" fillId="8" borderId="28" xfId="0" applyFont="1" applyFill="1" applyBorder="1" applyAlignment="1">
      <alignment horizontal="center" vertical="center"/>
    </xf>
    <xf numFmtId="0" fontId="29" fillId="8" borderId="11" xfId="0" applyFont="1" applyFill="1" applyBorder="1" applyAlignment="1">
      <alignment horizontal="center" vertical="center" wrapText="1"/>
    </xf>
    <xf numFmtId="0" fontId="20" fillId="8" borderId="11" xfId="0" applyFont="1" applyFill="1" applyBorder="1" applyAlignment="1">
      <alignment horizontal="center" vertical="center" wrapText="1"/>
    </xf>
    <xf numFmtId="0" fontId="19" fillId="8" borderId="10" xfId="0" applyFont="1" applyFill="1" applyBorder="1" applyAlignment="1">
      <alignment horizontal="center" vertical="center" wrapText="1"/>
    </xf>
    <xf numFmtId="0" fontId="30" fillId="8" borderId="11" xfId="0" applyFont="1" applyFill="1" applyBorder="1" applyAlignment="1">
      <alignment horizontal="center" vertical="center"/>
    </xf>
    <xf numFmtId="0" fontId="30" fillId="9" borderId="11" xfId="0" applyFont="1" applyFill="1" applyBorder="1" applyAlignment="1">
      <alignment horizontal="center" vertical="center"/>
    </xf>
    <xf numFmtId="178" fontId="30" fillId="5" borderId="11" xfId="0" applyNumberFormat="1" applyFont="1" applyFill="1" applyBorder="1" applyAlignment="1">
      <alignment horizontal="center" vertical="center" wrapText="1"/>
    </xf>
    <xf numFmtId="1" fontId="20" fillId="5" borderId="11" xfId="0" applyNumberFormat="1" applyFont="1" applyFill="1" applyBorder="1" applyAlignment="1">
      <alignment horizontal="center" vertical="center"/>
    </xf>
    <xf numFmtId="1" fontId="20" fillId="5" borderId="27" xfId="0" applyNumberFormat="1" applyFont="1" applyFill="1" applyBorder="1" applyAlignment="1">
      <alignment horizontal="center" vertical="center"/>
    </xf>
    <xf numFmtId="1" fontId="20" fillId="5" borderId="30" xfId="0" applyNumberFormat="1" applyFont="1" applyFill="1" applyBorder="1" applyAlignment="1">
      <alignment horizontal="center" vertical="center"/>
    </xf>
    <xf numFmtId="0" fontId="27" fillId="0" borderId="13" xfId="0" applyFont="1" applyBorder="1" applyAlignment="1">
      <alignment horizontal="left" vertical="center"/>
    </xf>
    <xf numFmtId="0" fontId="26" fillId="0" borderId="31" xfId="0" applyFont="1" applyBorder="1" applyAlignment="1">
      <alignment horizontal="center" vertical="center"/>
    </xf>
    <xf numFmtId="0" fontId="26" fillId="0" borderId="14" xfId="0" applyFont="1" applyBorder="1" applyAlignment="1">
      <alignment horizontal="center" vertical="center"/>
    </xf>
    <xf numFmtId="0" fontId="26" fillId="0" borderId="32" xfId="0" applyFont="1" applyBorder="1" applyAlignment="1">
      <alignment horizontal="center" vertical="center"/>
    </xf>
    <xf numFmtId="1" fontId="31" fillId="5" borderId="11" xfId="0" applyNumberFormat="1" applyFont="1" applyFill="1" applyBorder="1" applyAlignment="1">
      <alignment horizontal="center" vertical="center"/>
    </xf>
    <xf numFmtId="0" fontId="27" fillId="0" borderId="15" xfId="0" applyFont="1" applyBorder="1" applyAlignment="1">
      <alignment horizontal="left" vertical="center" wrapText="1"/>
    </xf>
    <xf numFmtId="0" fontId="26" fillId="0" borderId="1" xfId="0" applyFont="1" applyBorder="1" applyAlignment="1">
      <alignment horizontal="center" vertical="center"/>
    </xf>
    <xf numFmtId="0" fontId="26" fillId="0" borderId="2" xfId="0" applyFont="1" applyBorder="1" applyAlignment="1">
      <alignment horizontal="center" vertical="center"/>
    </xf>
    <xf numFmtId="0" fontId="26" fillId="0" borderId="33" xfId="0" applyFont="1" applyBorder="1" applyAlignment="1">
      <alignment horizontal="center" vertical="center"/>
    </xf>
    <xf numFmtId="0" fontId="27" fillId="0" borderId="15" xfId="0" applyFont="1" applyBorder="1">
      <alignment vertical="center"/>
    </xf>
    <xf numFmtId="0" fontId="26" fillId="0" borderId="1" xfId="0" applyFont="1" applyBorder="1">
      <alignment vertical="center"/>
    </xf>
    <xf numFmtId="0" fontId="26" fillId="0" borderId="4" xfId="0" applyFont="1" applyFill="1" applyBorder="1" applyAlignment="1">
      <alignment horizontal="center" vertical="center"/>
    </xf>
    <xf numFmtId="0" fontId="26" fillId="0" borderId="2" xfId="0" applyFont="1" applyFill="1" applyBorder="1" applyAlignment="1">
      <alignment horizontal="center" vertical="center"/>
    </xf>
    <xf numFmtId="0" fontId="27" fillId="0" borderId="15" xfId="0" applyFont="1" applyBorder="1" applyAlignment="1">
      <alignment vertical="center" wrapText="1"/>
    </xf>
    <xf numFmtId="0" fontId="27" fillId="0" borderId="1" xfId="0" applyFont="1" applyBorder="1">
      <alignment vertical="center"/>
    </xf>
    <xf numFmtId="0" fontId="27" fillId="0" borderId="1" xfId="0" applyFont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27" fillId="0" borderId="33" xfId="0" applyFont="1" applyBorder="1" applyAlignment="1">
      <alignment horizontal="center" vertical="center"/>
    </xf>
    <xf numFmtId="0" fontId="27" fillId="0" borderId="4" xfId="0" applyFont="1" applyFill="1" applyBorder="1" applyAlignment="1">
      <alignment horizontal="center" vertical="center"/>
    </xf>
    <xf numFmtId="0" fontId="27" fillId="0" borderId="2" xfId="0" applyFont="1" applyFill="1" applyBorder="1" applyAlignment="1">
      <alignment horizontal="center" vertical="center"/>
    </xf>
    <xf numFmtId="1" fontId="32" fillId="5" borderId="11" xfId="0" applyNumberFormat="1" applyFont="1" applyFill="1" applyBorder="1" applyAlignment="1">
      <alignment horizontal="center" vertical="center"/>
    </xf>
    <xf numFmtId="0" fontId="27" fillId="0" borderId="17" xfId="0" applyFont="1" applyBorder="1">
      <alignment vertical="center"/>
    </xf>
    <xf numFmtId="0" fontId="26" fillId="0" borderId="21" xfId="0" applyFont="1" applyBorder="1">
      <alignment vertical="center"/>
    </xf>
    <xf numFmtId="0" fontId="26" fillId="0" borderId="21" xfId="0" applyFont="1" applyBorder="1" applyAlignment="1">
      <alignment horizontal="center" vertical="center"/>
    </xf>
    <xf numFmtId="0" fontId="26" fillId="0" borderId="16" xfId="0" applyFont="1" applyBorder="1" applyAlignment="1">
      <alignment horizontal="center" vertical="center"/>
    </xf>
    <xf numFmtId="0" fontId="26" fillId="0" borderId="34" xfId="0" applyFont="1" applyBorder="1" applyAlignment="1">
      <alignment horizontal="center" vertical="center"/>
    </xf>
    <xf numFmtId="0" fontId="26" fillId="0" borderId="35" xfId="0" applyFont="1" applyFill="1" applyBorder="1" applyAlignment="1">
      <alignment horizontal="center" vertical="center"/>
    </xf>
    <xf numFmtId="0" fontId="26" fillId="0" borderId="16" xfId="0" applyFont="1" applyFill="1" applyBorder="1" applyAlignment="1">
      <alignment horizontal="center" vertical="center"/>
    </xf>
    <xf numFmtId="0" fontId="27" fillId="0" borderId="36" xfId="0" applyFont="1" applyBorder="1">
      <alignment vertical="center"/>
    </xf>
    <xf numFmtId="0" fontId="26" fillId="0" borderId="37" xfId="0" applyFont="1" applyBorder="1">
      <alignment vertical="center"/>
    </xf>
    <xf numFmtId="0" fontId="26" fillId="0" borderId="37" xfId="0" applyFont="1" applyBorder="1" applyAlignment="1">
      <alignment horizontal="center" vertical="center"/>
    </xf>
    <xf numFmtId="0" fontId="26" fillId="0" borderId="38" xfId="0" applyFont="1" applyBorder="1" applyAlignment="1">
      <alignment horizontal="center" vertical="center"/>
    </xf>
    <xf numFmtId="0" fontId="26" fillId="0" borderId="39" xfId="0" applyFont="1" applyBorder="1" applyAlignment="1">
      <alignment horizontal="center" vertical="center"/>
    </xf>
    <xf numFmtId="0" fontId="26" fillId="0" borderId="40" xfId="0" applyFont="1" applyFill="1" applyBorder="1" applyAlignment="1">
      <alignment horizontal="center" vertical="center"/>
    </xf>
    <xf numFmtId="0" fontId="26" fillId="0" borderId="38" xfId="0" applyFont="1" applyFill="1" applyBorder="1" applyAlignment="1">
      <alignment horizontal="center" vertical="center"/>
    </xf>
    <xf numFmtId="0" fontId="12" fillId="0" borderId="0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20" fillId="8" borderId="30" xfId="0" applyFont="1" applyFill="1" applyBorder="1" applyAlignment="1">
      <alignment horizontal="center" vertical="center"/>
    </xf>
    <xf numFmtId="1" fontId="4" fillId="5" borderId="11" xfId="0" applyNumberFormat="1" applyFont="1" applyFill="1" applyBorder="1" applyAlignment="1">
      <alignment horizontal="center" vertical="center"/>
    </xf>
    <xf numFmtId="0" fontId="26" fillId="0" borderId="41" xfId="0" applyFont="1" applyBorder="1" applyAlignment="1">
      <alignment horizontal="center" vertical="center"/>
    </xf>
    <xf numFmtId="0" fontId="27" fillId="0" borderId="41" xfId="0" applyFont="1" applyBorder="1" applyAlignment="1">
      <alignment horizontal="center" vertical="center"/>
    </xf>
    <xf numFmtId="0" fontId="27" fillId="0" borderId="14" xfId="0" applyFont="1" applyBorder="1" applyAlignment="1">
      <alignment horizontal="center" vertical="center"/>
    </xf>
    <xf numFmtId="0" fontId="26" fillId="0" borderId="4" xfId="0" applyFont="1" applyBorder="1" applyAlignment="1">
      <alignment horizontal="center" vertical="center"/>
    </xf>
    <xf numFmtId="0" fontId="27" fillId="0" borderId="4" xfId="0" applyFont="1" applyBorder="1" applyAlignment="1">
      <alignment horizontal="center" vertical="center"/>
    </xf>
    <xf numFmtId="0" fontId="26" fillId="0" borderId="35" xfId="0" applyFont="1" applyBorder="1" applyAlignment="1">
      <alignment horizontal="center" vertical="center"/>
    </xf>
    <xf numFmtId="0" fontId="27" fillId="0" borderId="35" xfId="0" applyFont="1" applyFill="1" applyBorder="1" applyAlignment="1">
      <alignment horizontal="center" vertical="center"/>
    </xf>
    <xf numFmtId="0" fontId="27" fillId="0" borderId="16" xfId="0" applyFont="1" applyFill="1" applyBorder="1" applyAlignment="1">
      <alignment horizontal="center" vertical="center"/>
    </xf>
    <xf numFmtId="0" fontId="27" fillId="0" borderId="35" xfId="0" applyFont="1" applyBorder="1" applyAlignment="1">
      <alignment horizontal="center" vertical="center"/>
    </xf>
    <xf numFmtId="0" fontId="27" fillId="0" borderId="16" xfId="0" applyFont="1" applyBorder="1" applyAlignment="1">
      <alignment horizontal="center" vertical="center"/>
    </xf>
    <xf numFmtId="0" fontId="26" fillId="0" borderId="40" xfId="0" applyFont="1" applyBorder="1" applyAlignment="1">
      <alignment horizontal="center" vertical="center"/>
    </xf>
    <xf numFmtId="0" fontId="27" fillId="0" borderId="40" xfId="0" applyFont="1" applyBorder="1" applyAlignment="1">
      <alignment horizontal="center" vertical="center"/>
    </xf>
    <xf numFmtId="0" fontId="27" fillId="0" borderId="38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20" fillId="8" borderId="11" xfId="0" applyFont="1" applyFill="1" applyBorder="1" applyAlignment="1">
      <alignment horizontal="center" vertical="center"/>
    </xf>
    <xf numFmtId="0" fontId="27" fillId="5" borderId="32" xfId="0" applyFont="1" applyFill="1" applyBorder="1" applyAlignment="1">
      <alignment horizontal="center" vertical="center"/>
    </xf>
    <xf numFmtId="0" fontId="27" fillId="5" borderId="33" xfId="0" applyFont="1" applyFill="1" applyBorder="1" applyAlignment="1">
      <alignment horizontal="center" vertical="center"/>
    </xf>
    <xf numFmtId="0" fontId="27" fillId="5" borderId="34" xfId="0" applyFont="1" applyFill="1" applyBorder="1" applyAlignment="1">
      <alignment horizontal="center" vertical="center"/>
    </xf>
    <xf numFmtId="0" fontId="27" fillId="5" borderId="39" xfId="0" applyFont="1" applyFill="1" applyBorder="1" applyAlignment="1">
      <alignment horizontal="center" vertical="center"/>
    </xf>
    <xf numFmtId="0" fontId="28" fillId="8" borderId="30" xfId="0" applyFont="1" applyFill="1" applyBorder="1" applyAlignment="1">
      <alignment horizontal="center" vertical="center"/>
    </xf>
    <xf numFmtId="0" fontId="20" fillId="8" borderId="27" xfId="0" applyFont="1" applyFill="1" applyBorder="1" applyAlignment="1">
      <alignment horizontal="center" vertical="center" wrapText="1"/>
    </xf>
    <xf numFmtId="0" fontId="20" fillId="8" borderId="28" xfId="0" applyFont="1" applyFill="1" applyBorder="1" applyAlignment="1">
      <alignment horizontal="center" vertical="center" wrapText="1"/>
    </xf>
    <xf numFmtId="0" fontId="20" fillId="8" borderId="30" xfId="0" applyFont="1" applyFill="1" applyBorder="1" applyAlignment="1">
      <alignment horizontal="center" vertical="center" wrapText="1"/>
    </xf>
    <xf numFmtId="0" fontId="20" fillId="9" borderId="11" xfId="0" applyFont="1" applyFill="1" applyBorder="1" applyAlignment="1">
      <alignment horizontal="center"/>
    </xf>
    <xf numFmtId="3" fontId="4" fillId="5" borderId="12" xfId="0" applyNumberFormat="1" applyFont="1" applyFill="1" applyBorder="1" applyAlignment="1">
      <alignment horizontal="center" vertical="center"/>
    </xf>
    <xf numFmtId="1" fontId="4" fillId="9" borderId="12" xfId="0" applyNumberFormat="1" applyFont="1" applyFill="1" applyBorder="1" applyAlignment="1">
      <alignment horizontal="center" vertical="center"/>
    </xf>
    <xf numFmtId="1" fontId="32" fillId="0" borderId="32" xfId="0" applyNumberFormat="1" applyFont="1" applyFill="1" applyBorder="1" applyAlignment="1">
      <alignment horizontal="center" vertical="center"/>
    </xf>
    <xf numFmtId="1" fontId="32" fillId="0" borderId="42" xfId="0" applyNumberFormat="1" applyFont="1" applyFill="1" applyBorder="1" applyAlignment="1">
      <alignment horizontal="center" vertical="center"/>
    </xf>
    <xf numFmtId="3" fontId="32" fillId="0" borderId="13" xfId="0" applyNumberFormat="1" applyFont="1" applyFill="1" applyBorder="1" applyAlignment="1">
      <alignment horizontal="center" vertical="center"/>
    </xf>
    <xf numFmtId="3" fontId="32" fillId="0" borderId="14" xfId="0" applyNumberFormat="1" applyFont="1" applyFill="1" applyBorder="1" applyAlignment="1">
      <alignment horizontal="center" vertical="center"/>
    </xf>
    <xf numFmtId="1" fontId="32" fillId="9" borderId="32" xfId="0" applyNumberFormat="1" applyFont="1" applyFill="1" applyBorder="1" applyAlignment="1">
      <alignment horizontal="center" vertical="center"/>
    </xf>
    <xf numFmtId="1" fontId="32" fillId="0" borderId="33" xfId="0" applyNumberFormat="1" applyFont="1" applyFill="1" applyBorder="1" applyAlignment="1">
      <alignment horizontal="center" vertical="center"/>
    </xf>
    <xf numFmtId="1" fontId="32" fillId="0" borderId="43" xfId="0" applyNumberFormat="1" applyFont="1" applyFill="1" applyBorder="1" applyAlignment="1">
      <alignment horizontal="center" vertical="center"/>
    </xf>
    <xf numFmtId="3" fontId="32" fillId="0" borderId="15" xfId="0" applyNumberFormat="1" applyFont="1" applyFill="1" applyBorder="1" applyAlignment="1">
      <alignment horizontal="center" vertical="center"/>
    </xf>
    <xf numFmtId="3" fontId="32" fillId="0" borderId="2" xfId="0" applyNumberFormat="1" applyFont="1" applyFill="1" applyBorder="1" applyAlignment="1">
      <alignment horizontal="center" vertical="center"/>
    </xf>
    <xf numFmtId="1" fontId="32" fillId="9" borderId="33" xfId="0" applyNumberFormat="1" applyFont="1" applyFill="1" applyBorder="1" applyAlignment="1">
      <alignment horizontal="center" vertical="center"/>
    </xf>
    <xf numFmtId="1" fontId="32" fillId="0" borderId="44" xfId="0" applyNumberFormat="1" applyFont="1" applyFill="1" applyBorder="1" applyAlignment="1">
      <alignment horizontal="center" vertical="center"/>
    </xf>
    <xf numFmtId="1" fontId="32" fillId="0" borderId="39" xfId="0" applyNumberFormat="1" applyFont="1" applyFill="1" applyBorder="1" applyAlignment="1">
      <alignment horizontal="center" vertical="center"/>
    </xf>
    <xf numFmtId="1" fontId="32" fillId="0" borderId="45" xfId="0" applyNumberFormat="1" applyFont="1" applyFill="1" applyBorder="1" applyAlignment="1">
      <alignment horizontal="center" vertical="center"/>
    </xf>
    <xf numFmtId="3" fontId="32" fillId="0" borderId="36" xfId="0" applyNumberFormat="1" applyFont="1" applyFill="1" applyBorder="1" applyAlignment="1">
      <alignment horizontal="center" vertical="center"/>
    </xf>
    <xf numFmtId="3" fontId="32" fillId="0" borderId="38" xfId="0" applyNumberFormat="1" applyFont="1" applyFill="1" applyBorder="1" applyAlignment="1">
      <alignment horizontal="center" vertical="center"/>
    </xf>
    <xf numFmtId="1" fontId="32" fillId="9" borderId="39" xfId="0" applyNumberFormat="1" applyFont="1" applyFill="1" applyBorder="1" applyAlignment="1">
      <alignment horizontal="center" vertical="center"/>
    </xf>
    <xf numFmtId="1" fontId="0" fillId="0" borderId="0" xfId="0" applyNumberFormat="1">
      <alignment vertical="center"/>
    </xf>
    <xf numFmtId="0" fontId="33" fillId="0" borderId="0" xfId="0" applyFont="1">
      <alignment vertical="center"/>
    </xf>
    <xf numFmtId="0" fontId="19" fillId="8" borderId="0" xfId="0" applyFont="1" applyFill="1" applyBorder="1" applyAlignment="1">
      <alignment horizontal="center" vertical="center" wrapText="1"/>
    </xf>
    <xf numFmtId="0" fontId="20" fillId="8" borderId="46" xfId="49" applyFont="1" applyFill="1" applyBorder="1" applyAlignment="1">
      <alignment horizontal="center" vertical="center" wrapText="1"/>
    </xf>
    <xf numFmtId="178" fontId="20" fillId="10" borderId="11" xfId="0" applyNumberFormat="1" applyFont="1" applyFill="1" applyBorder="1" applyAlignment="1">
      <alignment horizontal="center" vertical="center"/>
    </xf>
    <xf numFmtId="178" fontId="30" fillId="10" borderId="11" xfId="0" applyNumberFormat="1" applyFont="1" applyFill="1" applyBorder="1" applyAlignment="1">
      <alignment horizontal="center" vertical="center" wrapText="1"/>
    </xf>
    <xf numFmtId="1" fontId="20" fillId="10" borderId="11" xfId="0" applyNumberFormat="1" applyFont="1" applyFill="1" applyBorder="1" applyAlignment="1">
      <alignment horizontal="center" vertical="center"/>
    </xf>
    <xf numFmtId="1" fontId="20" fillId="10" borderId="27" xfId="0" applyNumberFormat="1" applyFont="1" applyFill="1" applyBorder="1" applyAlignment="1">
      <alignment horizontal="center" vertical="center"/>
    </xf>
    <xf numFmtId="1" fontId="20" fillId="10" borderId="30" xfId="0" applyNumberFormat="1" applyFont="1" applyFill="1" applyBorder="1" applyAlignment="1">
      <alignment horizontal="center" vertical="center"/>
    </xf>
    <xf numFmtId="0" fontId="33" fillId="0" borderId="13" xfId="0" applyFont="1" applyBorder="1">
      <alignment vertical="center"/>
    </xf>
    <xf numFmtId="0" fontId="33" fillId="0" borderId="31" xfId="0" applyFont="1" applyBorder="1">
      <alignment vertical="center"/>
    </xf>
    <xf numFmtId="0" fontId="33" fillId="0" borderId="31" xfId="0" applyFont="1" applyBorder="1" applyAlignment="1">
      <alignment horizontal="center" vertical="center"/>
    </xf>
    <xf numFmtId="0" fontId="33" fillId="0" borderId="14" xfId="0" applyFont="1" applyBorder="1" applyAlignment="1">
      <alignment horizontal="center" vertical="center"/>
    </xf>
    <xf numFmtId="1" fontId="34" fillId="10" borderId="11" xfId="0" applyNumberFormat="1" applyFont="1" applyFill="1" applyBorder="1" applyAlignment="1">
      <alignment horizontal="center" vertical="center"/>
    </xf>
    <xf numFmtId="0" fontId="33" fillId="0" borderId="15" xfId="0" applyFont="1" applyBorder="1">
      <alignment vertical="center"/>
    </xf>
    <xf numFmtId="0" fontId="33" fillId="0" borderId="1" xfId="0" applyFont="1" applyBorder="1">
      <alignment vertical="center"/>
    </xf>
    <xf numFmtId="0" fontId="33" fillId="0" borderId="1" xfId="0" applyFont="1" applyBorder="1" applyAlignment="1">
      <alignment horizontal="center" vertical="center"/>
    </xf>
    <xf numFmtId="0" fontId="33" fillId="0" borderId="2" xfId="0" applyFont="1" applyBorder="1" applyAlignment="1">
      <alignment horizontal="center" vertical="center"/>
    </xf>
    <xf numFmtId="0" fontId="33" fillId="0" borderId="15" xfId="0" applyFont="1" applyBorder="1" applyAlignment="1">
      <alignment vertical="center" wrapText="1"/>
    </xf>
    <xf numFmtId="0" fontId="16" fillId="0" borderId="1" xfId="0" applyFont="1" applyBorder="1">
      <alignment vertical="center"/>
    </xf>
    <xf numFmtId="0" fontId="16" fillId="0" borderId="1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33" fillId="0" borderId="36" xfId="0" applyFont="1" applyBorder="1">
      <alignment vertical="center"/>
    </xf>
    <xf numFmtId="0" fontId="33" fillId="0" borderId="37" xfId="0" applyFont="1" applyBorder="1">
      <alignment vertical="center"/>
    </xf>
    <xf numFmtId="0" fontId="33" fillId="0" borderId="37" xfId="0" applyFont="1" applyBorder="1" applyAlignment="1">
      <alignment horizontal="center" vertical="center"/>
    </xf>
    <xf numFmtId="0" fontId="33" fillId="0" borderId="38" xfId="0" applyFont="1" applyBorder="1" applyAlignment="1">
      <alignment horizontal="center" vertical="center"/>
    </xf>
    <xf numFmtId="0" fontId="12" fillId="0" borderId="47" xfId="0" applyFont="1" applyBorder="1" applyAlignment="1">
      <alignment horizontal="center" vertical="center"/>
    </xf>
    <xf numFmtId="0" fontId="20" fillId="8" borderId="8" xfId="49" applyFont="1" applyFill="1" applyBorder="1" applyAlignment="1">
      <alignment horizontal="center" vertical="center"/>
    </xf>
    <xf numFmtId="0" fontId="20" fillId="8" borderId="10" xfId="49" applyFont="1" applyFill="1" applyBorder="1" applyAlignment="1">
      <alignment horizontal="center" vertical="center"/>
    </xf>
    <xf numFmtId="0" fontId="20" fillId="8" borderId="9" xfId="49" applyFont="1" applyFill="1" applyBorder="1" applyAlignment="1">
      <alignment horizontal="center" vertical="center"/>
    </xf>
    <xf numFmtId="0" fontId="33" fillId="0" borderId="41" xfId="0" applyFont="1" applyBorder="1" applyAlignment="1">
      <alignment horizontal="center" vertical="center"/>
    </xf>
    <xf numFmtId="0" fontId="33" fillId="11" borderId="32" xfId="0" applyFont="1" applyFill="1" applyBorder="1" applyAlignment="1">
      <alignment horizontal="center" vertical="center"/>
    </xf>
    <xf numFmtId="0" fontId="16" fillId="0" borderId="41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33" fillId="5" borderId="32" xfId="0" applyFont="1" applyFill="1" applyBorder="1" applyAlignment="1">
      <alignment horizontal="center" vertical="center"/>
    </xf>
    <xf numFmtId="0" fontId="33" fillId="0" borderId="4" xfId="0" applyFont="1" applyBorder="1" applyAlignment="1">
      <alignment horizontal="center" vertical="center"/>
    </xf>
    <xf numFmtId="0" fontId="33" fillId="11" borderId="33" xfId="0" applyFont="1" applyFill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33" fillId="5" borderId="33" xfId="0" applyFont="1" applyFill="1" applyBorder="1" applyAlignment="1">
      <alignment horizontal="center" vertical="center"/>
    </xf>
    <xf numFmtId="0" fontId="16" fillId="11" borderId="33" xfId="0" applyFont="1" applyFill="1" applyBorder="1" applyAlignment="1">
      <alignment horizontal="center" vertical="center"/>
    </xf>
    <xf numFmtId="0" fontId="16" fillId="5" borderId="33" xfId="0" applyFont="1" applyFill="1" applyBorder="1" applyAlignment="1">
      <alignment horizontal="center" vertical="center"/>
    </xf>
    <xf numFmtId="0" fontId="33" fillId="0" borderId="40" xfId="0" applyFont="1" applyBorder="1" applyAlignment="1">
      <alignment horizontal="center" vertical="center"/>
    </xf>
    <xf numFmtId="0" fontId="33" fillId="11" borderId="39" xfId="0" applyFont="1" applyFill="1" applyBorder="1" applyAlignment="1">
      <alignment horizontal="center" vertical="center"/>
    </xf>
    <xf numFmtId="0" fontId="16" fillId="0" borderId="40" xfId="0" applyFont="1" applyBorder="1" applyAlignment="1">
      <alignment horizontal="center" vertical="center"/>
    </xf>
    <xf numFmtId="0" fontId="16" fillId="0" borderId="38" xfId="0" applyFont="1" applyBorder="1" applyAlignment="1">
      <alignment horizontal="center" vertical="center"/>
    </xf>
    <xf numFmtId="0" fontId="33" fillId="5" borderId="39" xfId="0" applyFont="1" applyFill="1" applyBorder="1" applyAlignment="1">
      <alignment horizontal="center" vertical="center"/>
    </xf>
    <xf numFmtId="0" fontId="20" fillId="8" borderId="46" xfId="0" applyFont="1" applyFill="1" applyBorder="1" applyAlignment="1">
      <alignment horizontal="center" vertical="center"/>
    </xf>
    <xf numFmtId="3" fontId="11" fillId="10" borderId="12" xfId="0" applyNumberFormat="1" applyFont="1" applyFill="1" applyBorder="1" applyAlignment="1">
      <alignment horizontal="center" vertical="center"/>
    </xf>
    <xf numFmtId="0" fontId="33" fillId="10" borderId="32" xfId="0" applyFont="1" applyFill="1" applyBorder="1" applyAlignment="1">
      <alignment horizontal="center" vertical="center"/>
    </xf>
    <xf numFmtId="0" fontId="33" fillId="0" borderId="42" xfId="0" applyFont="1" applyBorder="1" applyAlignment="1">
      <alignment horizontal="center" vertical="center"/>
    </xf>
    <xf numFmtId="3" fontId="35" fillId="0" borderId="13" xfId="0" applyNumberFormat="1" applyFont="1" applyFill="1" applyBorder="1" applyAlignment="1">
      <alignment horizontal="center" vertical="center"/>
    </xf>
    <xf numFmtId="0" fontId="33" fillId="10" borderId="33" xfId="0" applyFont="1" applyFill="1" applyBorder="1" applyAlignment="1">
      <alignment horizontal="center" vertical="center"/>
    </xf>
    <xf numFmtId="0" fontId="33" fillId="0" borderId="43" xfId="0" applyFont="1" applyBorder="1" applyAlignment="1">
      <alignment horizontal="center" vertical="center"/>
    </xf>
    <xf numFmtId="3" fontId="35" fillId="0" borderId="15" xfId="0" applyNumberFormat="1" applyFont="1" applyFill="1" applyBorder="1" applyAlignment="1">
      <alignment horizontal="center" vertical="center"/>
    </xf>
    <xf numFmtId="0" fontId="16" fillId="10" borderId="33" xfId="0" applyFont="1" applyFill="1" applyBorder="1" applyAlignment="1">
      <alignment horizontal="center" vertical="center"/>
    </xf>
    <xf numFmtId="0" fontId="16" fillId="0" borderId="43" xfId="0" applyFont="1" applyBorder="1" applyAlignment="1">
      <alignment horizontal="center" vertical="center"/>
    </xf>
    <xf numFmtId="3" fontId="11" fillId="0" borderId="15" xfId="0" applyNumberFormat="1" applyFont="1" applyFill="1" applyBorder="1" applyAlignment="1">
      <alignment horizontal="center" vertical="center"/>
    </xf>
    <xf numFmtId="0" fontId="33" fillId="10" borderId="39" xfId="0" applyFont="1" applyFill="1" applyBorder="1" applyAlignment="1">
      <alignment horizontal="center" vertical="center"/>
    </xf>
    <xf numFmtId="0" fontId="33" fillId="0" borderId="45" xfId="0" applyFont="1" applyBorder="1" applyAlignment="1">
      <alignment horizontal="center" vertical="center"/>
    </xf>
    <xf numFmtId="3" fontId="35" fillId="0" borderId="36" xfId="0" applyNumberFormat="1" applyFont="1" applyFill="1" applyBorder="1" applyAlignment="1">
      <alignment horizontal="center" vertical="center"/>
    </xf>
    <xf numFmtId="1" fontId="20" fillId="9" borderId="11" xfId="0" applyNumberFormat="1" applyFont="1" applyFill="1" applyBorder="1" applyAlignment="1">
      <alignment horizontal="center" vertical="center"/>
    </xf>
    <xf numFmtId="3" fontId="35" fillId="0" borderId="48" xfId="0" applyNumberFormat="1" applyFont="1" applyFill="1" applyBorder="1" applyAlignment="1">
      <alignment horizontal="center" vertical="center"/>
    </xf>
    <xf numFmtId="1" fontId="20" fillId="9" borderId="49" xfId="0" applyNumberFormat="1" applyFont="1" applyFill="1" applyBorder="1" applyAlignment="1">
      <alignment horizontal="center" vertical="center"/>
    </xf>
    <xf numFmtId="3" fontId="35" fillId="0" borderId="50" xfId="0" applyNumberFormat="1" applyFont="1" applyFill="1" applyBorder="1" applyAlignment="1">
      <alignment horizontal="center" vertical="center"/>
    </xf>
    <xf numFmtId="1" fontId="20" fillId="9" borderId="51" xfId="0" applyNumberFormat="1" applyFont="1" applyFill="1" applyBorder="1" applyAlignment="1">
      <alignment horizontal="center" vertical="center"/>
    </xf>
    <xf numFmtId="3" fontId="11" fillId="0" borderId="50" xfId="0" applyNumberFormat="1" applyFont="1" applyFill="1" applyBorder="1" applyAlignment="1">
      <alignment horizontal="center" vertical="center"/>
    </xf>
    <xf numFmtId="3" fontId="35" fillId="0" borderId="52" xfId="0" applyNumberFormat="1" applyFont="1" applyFill="1" applyBorder="1" applyAlignment="1">
      <alignment horizontal="center" vertical="center"/>
    </xf>
    <xf numFmtId="1" fontId="20" fillId="9" borderId="53" xfId="0" applyNumberFormat="1" applyFont="1" applyFill="1" applyBorder="1" applyAlignment="1">
      <alignment horizontal="center" vertical="center"/>
    </xf>
    <xf numFmtId="0" fontId="27" fillId="0" borderId="0" xfId="0" applyFont="1" applyFill="1">
      <alignment vertical="center"/>
    </xf>
    <xf numFmtId="0" fontId="26" fillId="0" borderId="0" xfId="0" applyFont="1" applyFill="1">
      <alignment vertical="center"/>
    </xf>
    <xf numFmtId="0" fontId="27" fillId="0" borderId="13" xfId="0" applyFont="1" applyBorder="1">
      <alignment vertical="center"/>
    </xf>
    <xf numFmtId="0" fontId="27" fillId="0" borderId="31" xfId="0" applyFont="1" applyBorder="1">
      <alignment vertical="center"/>
    </xf>
    <xf numFmtId="0" fontId="26" fillId="0" borderId="31" xfId="0" applyFont="1" applyBorder="1">
      <alignment vertical="center"/>
    </xf>
    <xf numFmtId="0" fontId="26" fillId="0" borderId="41" xfId="0" applyFont="1" applyFill="1" applyBorder="1" applyAlignment="1">
      <alignment horizontal="center" vertical="center"/>
    </xf>
    <xf numFmtId="0" fontId="26" fillId="0" borderId="14" xfId="0" applyFont="1" applyFill="1" applyBorder="1" applyAlignment="1">
      <alignment horizontal="center" vertical="center"/>
    </xf>
    <xf numFmtId="0" fontId="27" fillId="0" borderId="15" xfId="0" applyFont="1" applyFill="1" applyBorder="1">
      <alignment vertical="center"/>
    </xf>
    <xf numFmtId="0" fontId="27" fillId="0" borderId="1" xfId="0" applyFont="1" applyFill="1" applyBorder="1">
      <alignment vertical="center"/>
    </xf>
    <xf numFmtId="0" fontId="27" fillId="0" borderId="1" xfId="0" applyFont="1" applyFill="1" applyBorder="1" applyAlignment="1">
      <alignment horizontal="center" vertical="center"/>
    </xf>
    <xf numFmtId="0" fontId="27" fillId="0" borderId="33" xfId="0" applyFont="1" applyFill="1" applyBorder="1" applyAlignment="1">
      <alignment horizontal="center" vertical="center"/>
    </xf>
    <xf numFmtId="0" fontId="27" fillId="0" borderId="15" xfId="0" applyFont="1" applyFill="1" applyBorder="1" applyAlignment="1">
      <alignment vertical="center" wrapText="1"/>
    </xf>
    <xf numFmtId="0" fontId="26" fillId="0" borderId="1" xfId="0" applyFont="1" applyFill="1" applyBorder="1">
      <alignment vertical="center"/>
    </xf>
    <xf numFmtId="0" fontId="26" fillId="0" borderId="1" xfId="0" applyFont="1" applyFill="1" applyBorder="1" applyAlignment="1">
      <alignment horizontal="center" vertical="center"/>
    </xf>
    <xf numFmtId="0" fontId="26" fillId="0" borderId="33" xfId="0" applyFont="1" applyFill="1" applyBorder="1" applyAlignment="1">
      <alignment horizontal="center" vertical="center"/>
    </xf>
    <xf numFmtId="0" fontId="27" fillId="0" borderId="21" xfId="0" applyFont="1" applyBorder="1">
      <alignment vertical="center"/>
    </xf>
    <xf numFmtId="0" fontId="27" fillId="0" borderId="37" xfId="0" applyFont="1" applyBorder="1">
      <alignment vertical="center"/>
    </xf>
    <xf numFmtId="0" fontId="25" fillId="0" borderId="41" xfId="0" applyFont="1" applyBorder="1" applyAlignment="1">
      <alignment horizontal="center" vertical="center"/>
    </xf>
    <xf numFmtId="0" fontId="25" fillId="0" borderId="4" xfId="0" applyFont="1" applyBorder="1" applyAlignment="1">
      <alignment horizontal="center" vertical="center"/>
    </xf>
    <xf numFmtId="0" fontId="25" fillId="0" borderId="4" xfId="0" applyFont="1" applyFill="1" applyBorder="1" applyAlignment="1">
      <alignment horizontal="center" vertical="center"/>
    </xf>
    <xf numFmtId="0" fontId="25" fillId="0" borderId="35" xfId="0" applyFont="1" applyBorder="1" applyAlignment="1">
      <alignment horizontal="center" vertical="center"/>
    </xf>
    <xf numFmtId="0" fontId="25" fillId="0" borderId="40" xfId="0" applyFont="1" applyBorder="1" applyAlignment="1">
      <alignment horizontal="center" vertical="center"/>
    </xf>
    <xf numFmtId="0" fontId="25" fillId="0" borderId="14" xfId="0" applyFont="1" applyBorder="1" applyAlignment="1">
      <alignment horizontal="center" vertical="center"/>
    </xf>
    <xf numFmtId="0" fontId="25" fillId="0" borderId="2" xfId="0" applyFont="1" applyBorder="1" applyAlignment="1">
      <alignment horizontal="center" vertical="center"/>
    </xf>
    <xf numFmtId="0" fontId="25" fillId="0" borderId="2" xfId="0" applyFont="1" applyFill="1" applyBorder="1" applyAlignment="1">
      <alignment horizontal="center" vertical="center"/>
    </xf>
    <xf numFmtId="0" fontId="25" fillId="0" borderId="16" xfId="0" applyFont="1" applyBorder="1" applyAlignment="1">
      <alignment horizontal="center" vertical="center"/>
    </xf>
    <xf numFmtId="0" fontId="25" fillId="0" borderId="38" xfId="0" applyFont="1" applyBorder="1" applyAlignment="1">
      <alignment horizontal="center" vertical="center"/>
    </xf>
    <xf numFmtId="0" fontId="36" fillId="0" borderId="41" xfId="0" applyFont="1" applyBorder="1" applyAlignment="1">
      <alignment horizontal="center" vertical="center"/>
    </xf>
    <xf numFmtId="0" fontId="36" fillId="0" borderId="14" xfId="0" applyFont="1" applyBorder="1" applyAlignment="1">
      <alignment horizontal="center" vertical="center"/>
    </xf>
    <xf numFmtId="1" fontId="32" fillId="5" borderId="32" xfId="0" applyNumberFormat="1" applyFont="1" applyFill="1" applyBorder="1" applyAlignment="1">
      <alignment horizontal="center" vertical="center"/>
    </xf>
    <xf numFmtId="0" fontId="36" fillId="0" borderId="4" xfId="0" applyFont="1" applyBorder="1" applyAlignment="1">
      <alignment horizontal="center" vertical="center"/>
    </xf>
    <xf numFmtId="0" fontId="36" fillId="0" borderId="2" xfId="0" applyFont="1" applyBorder="1" applyAlignment="1">
      <alignment horizontal="center" vertical="center"/>
    </xf>
    <xf numFmtId="1" fontId="32" fillId="5" borderId="33" xfId="0" applyNumberFormat="1" applyFont="1" applyFill="1" applyBorder="1" applyAlignment="1">
      <alignment horizontal="center" vertical="center"/>
    </xf>
    <xf numFmtId="0" fontId="36" fillId="0" borderId="4" xfId="0" applyFont="1" applyFill="1" applyBorder="1" applyAlignment="1">
      <alignment horizontal="center" vertical="center"/>
    </xf>
    <xf numFmtId="0" fontId="36" fillId="0" borderId="2" xfId="0" applyFont="1" applyFill="1" applyBorder="1" applyAlignment="1">
      <alignment horizontal="center" vertical="center"/>
    </xf>
    <xf numFmtId="0" fontId="36" fillId="0" borderId="35" xfId="0" applyFont="1" applyBorder="1" applyAlignment="1">
      <alignment horizontal="center" vertical="center"/>
    </xf>
    <xf numFmtId="0" fontId="36" fillId="0" borderId="16" xfId="0" applyFont="1" applyBorder="1" applyAlignment="1">
      <alignment horizontal="center" vertical="center"/>
    </xf>
    <xf numFmtId="1" fontId="32" fillId="5" borderId="39" xfId="0" applyNumberFormat="1" applyFont="1" applyFill="1" applyBorder="1" applyAlignment="1">
      <alignment horizontal="center" vertical="center"/>
    </xf>
  </cellXfs>
  <cellStyles count="50">
    <cellStyle name="Normal" xfId="0" builtinId="0"/>
    <cellStyle name="Coma" xfId="1" builtinId="3"/>
    <cellStyle name="Moneda" xfId="2" builtinId="4"/>
    <cellStyle name="Porcentaje" xfId="3" builtinId="5"/>
    <cellStyle name="Coma [0]" xfId="4" builtinId="6"/>
    <cellStyle name="Moneda [0]" xfId="5" builtinId="7"/>
    <cellStyle name="Hipervínculo" xfId="6" builtinId="8"/>
    <cellStyle name="Hipervínculo visitado" xfId="7" builtinId="9"/>
    <cellStyle name="Nota" xfId="8" builtinId="10"/>
    <cellStyle name="Texto de advertencia" xfId="9" builtinId="11"/>
    <cellStyle name="Título" xfId="10" builtinId="15"/>
    <cellStyle name="Texto explicativo" xfId="11" builtinId="53"/>
    <cellStyle name="Título 1" xfId="12" builtinId="16"/>
    <cellStyle name="Título 2" xfId="13" builtinId="17"/>
    <cellStyle name="Título 3" xfId="14" builtinId="18"/>
    <cellStyle name="Título 4" xfId="15" builtinId="19"/>
    <cellStyle name="Entrada" xfId="16" builtinId="20"/>
    <cellStyle name="Salida" xfId="17" builtinId="21"/>
    <cellStyle name="Cálculo" xfId="18" builtinId="22"/>
    <cellStyle name="Celda de comprobación" xfId="19" builtinId="23"/>
    <cellStyle name="Celda vinculada" xfId="20" builtinId="24"/>
    <cellStyle name="Total" xfId="21" builtinId="25"/>
    <cellStyle name="Correcto" xfId="22" builtinId="26"/>
    <cellStyle name="Incorrecto" xfId="23" builtinId="27"/>
    <cellStyle name="Neutro" xfId="24" builtinId="28"/>
    <cellStyle name="Énfasis1" xfId="25" builtinId="29"/>
    <cellStyle name="20% - Énfasis1" xfId="26" builtinId="30"/>
    <cellStyle name="40% - Énfasis1" xfId="27" builtinId="31"/>
    <cellStyle name="60% - Énfasis1" xfId="28" builtinId="32"/>
    <cellStyle name="Énfasis2" xfId="29" builtinId="33"/>
    <cellStyle name="20% - Énfasis2" xfId="30" builtinId="34"/>
    <cellStyle name="40% - Énfasis2" xfId="31" builtinId="35"/>
    <cellStyle name="60% - Énfasis2" xfId="32" builtinId="36"/>
    <cellStyle name="Énfasis3" xfId="33" builtinId="37"/>
    <cellStyle name="20% - Énfasis3" xfId="34" builtinId="38"/>
    <cellStyle name="40% - Énfasis3" xfId="35" builtinId="39"/>
    <cellStyle name="60% - Énfasis3" xfId="36" builtinId="40"/>
    <cellStyle name="Énfasis4" xfId="37" builtinId="41"/>
    <cellStyle name="20% - Énfasis4" xfId="38" builtinId="42"/>
    <cellStyle name="40% - Énfasis4" xfId="39" builtinId="43"/>
    <cellStyle name="60% - Énfasis4" xfId="40" builtinId="44"/>
    <cellStyle name="Énfasis5" xfId="41" builtinId="45"/>
    <cellStyle name="20% - Énfasis5" xfId="42" builtinId="46"/>
    <cellStyle name="40% - Énfasis5" xfId="43" builtinId="47"/>
    <cellStyle name="60% - Énfasis5" xfId="44" builtinId="48"/>
    <cellStyle name="Énfasis6" xfId="45" builtinId="49"/>
    <cellStyle name="20% - Énfasis6" xfId="46" builtinId="50"/>
    <cellStyle name="40% - Énfasis6" xfId="47" builtinId="51"/>
    <cellStyle name="60% - Énfasis6" xfId="48" builtinId="52"/>
    <cellStyle name="Normal 2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228600</xdr:colOff>
      <xdr:row>0</xdr:row>
      <xdr:rowOff>114300</xdr:rowOff>
    </xdr:from>
    <xdr:to>
      <xdr:col>0</xdr:col>
      <xdr:colOff>1314450</xdr:colOff>
      <xdr:row>5</xdr:row>
      <xdr:rowOff>114300</xdr:rowOff>
    </xdr:to>
    <xdr:pic>
      <xdr:nvPicPr>
        <xdr:cNvPr id="2" name="Imagen 1" descr="Macintosh HD:Users:cesar.alamillo:Desktop:Imagen para portales y redes sociales:Logos de SEP:firma-sep-vertical.png"/>
        <xdr:cNvPicPr/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28600" y="114300"/>
          <a:ext cx="1085850" cy="9715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228600</xdr:colOff>
      <xdr:row>0</xdr:row>
      <xdr:rowOff>114300</xdr:rowOff>
    </xdr:from>
    <xdr:to>
      <xdr:col>0</xdr:col>
      <xdr:colOff>1314450</xdr:colOff>
      <xdr:row>5</xdr:row>
      <xdr:rowOff>114300</xdr:rowOff>
    </xdr:to>
    <xdr:pic>
      <xdr:nvPicPr>
        <xdr:cNvPr id="3" name="Imagen 2" descr="Macintosh HD:Users:cesar.alamillo:Desktop:Imagen para portales y redes sociales:Logos de SEP:firma-sep-vertical.png"/>
        <xdr:cNvPicPr/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28600" y="114300"/>
          <a:ext cx="1085850" cy="9715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228600</xdr:colOff>
      <xdr:row>0</xdr:row>
      <xdr:rowOff>114300</xdr:rowOff>
    </xdr:from>
    <xdr:to>
      <xdr:col>0</xdr:col>
      <xdr:colOff>1314450</xdr:colOff>
      <xdr:row>5</xdr:row>
      <xdr:rowOff>114300</xdr:rowOff>
    </xdr:to>
    <xdr:pic>
      <xdr:nvPicPr>
        <xdr:cNvPr id="2" name="Imagen 1" descr="Macintosh HD:Users:cesar.alamillo:Desktop:Imagen para portales y redes sociales:Logos de SEP:firma-sep-vertical.png"/>
        <xdr:cNvPicPr/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28600" y="114300"/>
          <a:ext cx="1085850" cy="9715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228600</xdr:colOff>
      <xdr:row>0</xdr:row>
      <xdr:rowOff>114300</xdr:rowOff>
    </xdr:from>
    <xdr:to>
      <xdr:col>0</xdr:col>
      <xdr:colOff>1314450</xdr:colOff>
      <xdr:row>5</xdr:row>
      <xdr:rowOff>114300</xdr:rowOff>
    </xdr:to>
    <xdr:pic>
      <xdr:nvPicPr>
        <xdr:cNvPr id="3" name="Imagen 2" descr="Macintosh HD:Users:cesar.alamillo:Desktop:Imagen para portales y redes sociales:Logos de SEP:firma-sep-vertical.png"/>
        <xdr:cNvPicPr/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28600" y="114300"/>
          <a:ext cx="1085850" cy="9715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228600</xdr:colOff>
      <xdr:row>0</xdr:row>
      <xdr:rowOff>114300</xdr:rowOff>
    </xdr:from>
    <xdr:to>
      <xdr:col>0</xdr:col>
      <xdr:colOff>1314450</xdr:colOff>
      <xdr:row>5</xdr:row>
      <xdr:rowOff>114300</xdr:rowOff>
    </xdr:to>
    <xdr:pic>
      <xdr:nvPicPr>
        <xdr:cNvPr id="2" name="Imagen 1" descr="Macintosh HD:Users:cesar.alamillo:Desktop:Imagen para portales y redes sociales:Logos de SEP:firma-sep-vertical.png"/>
        <xdr:cNvPicPr/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28600" y="114300"/>
          <a:ext cx="1085850" cy="9715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228600</xdr:colOff>
      <xdr:row>0</xdr:row>
      <xdr:rowOff>114300</xdr:rowOff>
    </xdr:from>
    <xdr:to>
      <xdr:col>0</xdr:col>
      <xdr:colOff>1314450</xdr:colOff>
      <xdr:row>5</xdr:row>
      <xdr:rowOff>114300</xdr:rowOff>
    </xdr:to>
    <xdr:pic>
      <xdr:nvPicPr>
        <xdr:cNvPr id="3" name="Imagen 2" descr="Macintosh HD:Users:cesar.alamillo:Desktop:Imagen para portales y redes sociales:Logos de SEP:firma-sep-vertical.png"/>
        <xdr:cNvPicPr/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28600" y="114300"/>
          <a:ext cx="1085850" cy="9715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228600</xdr:colOff>
      <xdr:row>0</xdr:row>
      <xdr:rowOff>114300</xdr:rowOff>
    </xdr:from>
    <xdr:to>
      <xdr:col>0</xdr:col>
      <xdr:colOff>1314450</xdr:colOff>
      <xdr:row>5</xdr:row>
      <xdr:rowOff>114300</xdr:rowOff>
    </xdr:to>
    <xdr:pic>
      <xdr:nvPicPr>
        <xdr:cNvPr id="2" name="Imagen 1" descr="Macintosh HD:Users:cesar.alamillo:Desktop:Imagen para portales y redes sociales:Logos de SEP:firma-sep-vertical.png"/>
        <xdr:cNvPicPr/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28600" y="114300"/>
          <a:ext cx="1085850" cy="9715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228600</xdr:colOff>
      <xdr:row>0</xdr:row>
      <xdr:rowOff>114300</xdr:rowOff>
    </xdr:from>
    <xdr:to>
      <xdr:col>0</xdr:col>
      <xdr:colOff>1314450</xdr:colOff>
      <xdr:row>5</xdr:row>
      <xdr:rowOff>114300</xdr:rowOff>
    </xdr:to>
    <xdr:pic>
      <xdr:nvPicPr>
        <xdr:cNvPr id="3" name="Imagen 2" descr="Macintosh HD:Users:cesar.alamillo:Desktop:Imagen para portales y redes sociales:Logos de SEP:firma-sep-vertical.png"/>
        <xdr:cNvPicPr/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28600" y="114300"/>
          <a:ext cx="1085850" cy="9715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228600</xdr:colOff>
      <xdr:row>0</xdr:row>
      <xdr:rowOff>114300</xdr:rowOff>
    </xdr:from>
    <xdr:to>
      <xdr:col>1</xdr:col>
      <xdr:colOff>457200</xdr:colOff>
      <xdr:row>5</xdr:row>
      <xdr:rowOff>114300</xdr:rowOff>
    </xdr:to>
    <xdr:pic>
      <xdr:nvPicPr>
        <xdr:cNvPr id="2" name="Imagen 1" descr="Macintosh HD:Users:cesar.alamillo:Desktop:Imagen para portales y redes sociales:Logos de SEP:firma-sep-vertical.png"/>
        <xdr:cNvPicPr/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28600" y="114300"/>
          <a:ext cx="1085850" cy="9715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228600</xdr:colOff>
      <xdr:row>0</xdr:row>
      <xdr:rowOff>114300</xdr:rowOff>
    </xdr:from>
    <xdr:to>
      <xdr:col>1</xdr:col>
      <xdr:colOff>457200</xdr:colOff>
      <xdr:row>5</xdr:row>
      <xdr:rowOff>114300</xdr:rowOff>
    </xdr:to>
    <xdr:pic>
      <xdr:nvPicPr>
        <xdr:cNvPr id="3" name="Imagen 2" descr="Macintosh HD:Users:cesar.alamillo:Desktop:Imagen para portales y redes sociales:Logos de SEP:firma-sep-vertical.png"/>
        <xdr:cNvPicPr/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28600" y="114300"/>
          <a:ext cx="1085850" cy="9715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228600</xdr:colOff>
      <xdr:row>0</xdr:row>
      <xdr:rowOff>114300</xdr:rowOff>
    </xdr:from>
    <xdr:to>
      <xdr:col>0</xdr:col>
      <xdr:colOff>1314450</xdr:colOff>
      <xdr:row>5</xdr:row>
      <xdr:rowOff>114300</xdr:rowOff>
    </xdr:to>
    <xdr:pic>
      <xdr:nvPicPr>
        <xdr:cNvPr id="2" name="Imagen 1" descr="Macintosh HD:Users:cesar.alamillo:Desktop:Imagen para portales y redes sociales:Logos de SEP:firma-sep-vertical.png"/>
        <xdr:cNvPicPr/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28600" y="114300"/>
          <a:ext cx="1085850" cy="9715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228600</xdr:colOff>
      <xdr:row>0</xdr:row>
      <xdr:rowOff>114300</xdr:rowOff>
    </xdr:from>
    <xdr:to>
      <xdr:col>0</xdr:col>
      <xdr:colOff>1314450</xdr:colOff>
      <xdr:row>5</xdr:row>
      <xdr:rowOff>114300</xdr:rowOff>
    </xdr:to>
    <xdr:pic>
      <xdr:nvPicPr>
        <xdr:cNvPr id="3" name="Imagen 2" descr="Macintosh HD:Users:cesar.alamillo:Desktop:Imagen para portales y redes sociales:Logos de SEP:firma-sep-vertical.png"/>
        <xdr:cNvPicPr/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28600" y="114300"/>
          <a:ext cx="1085850" cy="9715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L30"/>
  <sheetViews>
    <sheetView zoomScale="85" zoomScaleNormal="85" topLeftCell="A13" workbookViewId="0">
      <selection activeCell="D19" sqref="D19:F19"/>
    </sheetView>
  </sheetViews>
  <sheetFormatPr defaultColWidth="9.14285714285714" defaultRowHeight="15"/>
  <cols>
    <col min="1" max="1" width="27.2857142857143" customWidth="1"/>
    <col min="2" max="2" width="39.2857142857143" customWidth="1"/>
    <col min="3" max="3" width="18.2857142857143" customWidth="1"/>
    <col min="4" max="14" width="9.14285714285714" customWidth="1"/>
    <col min="15" max="15" width="9.18095238095238" customWidth="1"/>
    <col min="16" max="30" width="9.14285714285714" customWidth="1"/>
  </cols>
  <sheetData>
    <row r="1" spans="1:33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</row>
    <row r="2" spans="1:33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</row>
    <row r="3" spans="1:33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</row>
    <row r="4" ht="15.75" spans="1:33">
      <c r="A4" s="6" t="s">
        <v>0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</row>
    <row r="5" ht="15.75" spans="1:33">
      <c r="A5" s="6" t="s">
        <v>1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</row>
    <row r="6" ht="15.75" spans="1:33">
      <c r="A6" s="6" t="s">
        <v>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</row>
    <row r="7" ht="15.75" spans="1:33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28"/>
    </row>
    <row r="8" ht="15.75" spans="1:33">
      <c r="A8" s="6" t="s">
        <v>3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</row>
    <row r="9" ht="20.25" spans="1:33">
      <c r="A9" s="7" t="s">
        <v>4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</row>
    <row r="10" ht="15.75" spans="1:33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28"/>
    </row>
    <row r="11" ht="23.25" spans="1:33">
      <c r="A11" s="8" t="s">
        <v>5</v>
      </c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5"/>
    </row>
    <row r="13" ht="31.5" spans="1:24">
      <c r="A13" s="9" t="s">
        <v>6</v>
      </c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156" t="s">
        <v>7</v>
      </c>
      <c r="O13" s="157"/>
      <c r="P13" s="157"/>
      <c r="Q13" s="157"/>
      <c r="R13" s="157"/>
      <c r="S13" s="157"/>
      <c r="T13" s="157"/>
      <c r="U13" s="157"/>
      <c r="V13" s="157"/>
      <c r="W13" s="157"/>
      <c r="X13" s="173"/>
    </row>
    <row r="16" ht="15.75"/>
    <row r="17" spans="1:33">
      <c r="A17" s="105" t="s">
        <v>8</v>
      </c>
      <c r="B17" s="105"/>
      <c r="C17" s="54"/>
      <c r="D17" s="106" t="s">
        <v>9</v>
      </c>
      <c r="E17" s="107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79"/>
    </row>
    <row r="18" ht="21.95" customHeight="1" spans="1:33">
      <c r="A18" s="204"/>
      <c r="B18" s="204"/>
      <c r="C18" s="109"/>
      <c r="D18" s="110" t="s">
        <v>10</v>
      </c>
      <c r="E18" s="111"/>
      <c r="F18" s="111"/>
      <c r="G18" s="111"/>
      <c r="H18" s="111"/>
      <c r="I18" s="111"/>
      <c r="J18" s="111"/>
      <c r="K18" s="111"/>
      <c r="L18" s="111"/>
      <c r="M18" s="111"/>
      <c r="N18" s="111"/>
      <c r="O18" s="111"/>
      <c r="P18" s="111"/>
      <c r="Q18" s="111"/>
      <c r="R18" s="111"/>
      <c r="S18" s="111"/>
      <c r="T18" s="111"/>
      <c r="U18" s="111"/>
      <c r="V18" s="111"/>
      <c r="W18" s="111"/>
      <c r="X18" s="111"/>
      <c r="Y18" s="111"/>
      <c r="Z18" s="111"/>
      <c r="AA18" s="111"/>
      <c r="AB18" s="111"/>
      <c r="AC18" s="111"/>
      <c r="AD18" s="111"/>
      <c r="AE18" s="111"/>
      <c r="AF18" s="111"/>
      <c r="AG18" s="158"/>
    </row>
    <row r="19" ht="30.95" customHeight="1" spans="1:33">
      <c r="A19" s="204"/>
      <c r="B19" s="204"/>
      <c r="C19" s="109"/>
      <c r="D19" s="112" t="s">
        <v>11</v>
      </c>
      <c r="E19" s="112"/>
      <c r="F19" s="112"/>
      <c r="G19" s="113" t="s">
        <v>12</v>
      </c>
      <c r="H19" s="113"/>
      <c r="I19" s="113"/>
      <c r="J19" s="113" t="s">
        <v>13</v>
      </c>
      <c r="K19" s="113"/>
      <c r="L19" s="113"/>
      <c r="M19" s="110" t="s">
        <v>14</v>
      </c>
      <c r="N19" s="111"/>
      <c r="O19" s="158"/>
      <c r="P19" s="110" t="s">
        <v>15</v>
      </c>
      <c r="Q19" s="111"/>
      <c r="R19" s="158"/>
      <c r="S19" s="110" t="s">
        <v>16</v>
      </c>
      <c r="T19" s="111"/>
      <c r="U19" s="158"/>
      <c r="V19" s="110" t="s">
        <v>17</v>
      </c>
      <c r="W19" s="111"/>
      <c r="X19" s="158"/>
      <c r="Y19" s="174" t="s">
        <v>18</v>
      </c>
      <c r="Z19" s="174"/>
      <c r="AA19" s="174"/>
      <c r="AB19" s="180" t="s">
        <v>19</v>
      </c>
      <c r="AC19" s="181"/>
      <c r="AD19" s="182"/>
      <c r="AE19" s="174" t="s">
        <v>20</v>
      </c>
      <c r="AF19" s="174"/>
      <c r="AG19" s="174"/>
    </row>
    <row r="20" ht="23.1" customHeight="1" spans="1:33">
      <c r="A20" s="114"/>
      <c r="B20" s="114"/>
      <c r="C20" s="58"/>
      <c r="D20" s="115" t="s">
        <v>21</v>
      </c>
      <c r="E20" s="115" t="s">
        <v>22</v>
      </c>
      <c r="F20" s="116" t="s">
        <v>20</v>
      </c>
      <c r="G20" s="115" t="s">
        <v>21</v>
      </c>
      <c r="H20" s="115" t="s">
        <v>22</v>
      </c>
      <c r="I20" s="116" t="s">
        <v>20</v>
      </c>
      <c r="J20" s="115" t="s">
        <v>21</v>
      </c>
      <c r="K20" s="115" t="s">
        <v>22</v>
      </c>
      <c r="L20" s="116" t="s">
        <v>20</v>
      </c>
      <c r="M20" s="115" t="s">
        <v>21</v>
      </c>
      <c r="N20" s="115" t="s">
        <v>22</v>
      </c>
      <c r="O20" s="116" t="s">
        <v>20</v>
      </c>
      <c r="P20" s="115" t="s">
        <v>22</v>
      </c>
      <c r="Q20" s="115" t="s">
        <v>21</v>
      </c>
      <c r="R20" s="116" t="s">
        <v>20</v>
      </c>
      <c r="S20" s="115" t="s">
        <v>21</v>
      </c>
      <c r="T20" s="115" t="s">
        <v>22</v>
      </c>
      <c r="U20" s="116" t="s">
        <v>20</v>
      </c>
      <c r="V20" s="115" t="s">
        <v>21</v>
      </c>
      <c r="W20" s="115" t="s">
        <v>22</v>
      </c>
      <c r="X20" s="116" t="s">
        <v>20</v>
      </c>
      <c r="Y20" s="115" t="s">
        <v>22</v>
      </c>
      <c r="Z20" s="115" t="s">
        <v>21</v>
      </c>
      <c r="AA20" s="116" t="s">
        <v>20</v>
      </c>
      <c r="AB20" s="115" t="s">
        <v>21</v>
      </c>
      <c r="AC20" s="115" t="s">
        <v>22</v>
      </c>
      <c r="AD20" s="116" t="s">
        <v>20</v>
      </c>
      <c r="AE20" s="115" t="s">
        <v>22</v>
      </c>
      <c r="AF20" s="115" t="s">
        <v>21</v>
      </c>
      <c r="AG20" s="183" t="s">
        <v>20</v>
      </c>
    </row>
    <row r="21" ht="45.75" spans="1:38">
      <c r="A21" s="61" t="s">
        <v>23</v>
      </c>
      <c r="B21" s="61" t="s">
        <v>24</v>
      </c>
      <c r="C21" s="117" t="s">
        <v>25</v>
      </c>
      <c r="D21" s="118">
        <f>SUM(D22:D30)</f>
        <v>0</v>
      </c>
      <c r="E21" s="119">
        <f>SUM(E22:E30)</f>
        <v>0</v>
      </c>
      <c r="F21" s="118">
        <f>SUM(D21:E21)</f>
        <v>0</v>
      </c>
      <c r="G21" s="120">
        <f>SUM(G22:G30)</f>
        <v>0</v>
      </c>
      <c r="H21" s="118">
        <f>SUM(H22:H30)</f>
        <v>0</v>
      </c>
      <c r="I21" s="118">
        <f t="shared" ref="I21:I29" si="0">SUM(G21:H21)</f>
        <v>0</v>
      </c>
      <c r="J21" s="118">
        <f>SUM(J22:J37)</f>
        <v>0</v>
      </c>
      <c r="K21" s="118">
        <f>SUM(K22:K37)</f>
        <v>0</v>
      </c>
      <c r="L21" s="118">
        <f t="shared" ref="L21:L29" si="1">SUM(J21:K21)</f>
        <v>0</v>
      </c>
      <c r="M21" s="159">
        <f>SUM(M22:M37)</f>
        <v>0</v>
      </c>
      <c r="N21" s="159">
        <f>SUM(N22:N37)</f>
        <v>0</v>
      </c>
      <c r="O21" s="159">
        <f t="shared" ref="O21:O29" si="2">SUM(M21:N21)</f>
        <v>0</v>
      </c>
      <c r="P21" s="159">
        <f>SUM(P22:P37)</f>
        <v>251</v>
      </c>
      <c r="Q21" s="159">
        <f>SUM(Q22:Q37)</f>
        <v>236</v>
      </c>
      <c r="R21" s="159">
        <f>SUM(P21:Q21)</f>
        <v>487</v>
      </c>
      <c r="S21" s="159">
        <f>SUM(S22:S37)</f>
        <v>0</v>
      </c>
      <c r="T21" s="159">
        <f>SUM(T22:T37)</f>
        <v>0</v>
      </c>
      <c r="U21" s="159">
        <f t="shared" ref="U21:U29" si="3">SUM(S21:T21)</f>
        <v>0</v>
      </c>
      <c r="V21" s="159">
        <f>SUM(V22:V37)</f>
        <v>0</v>
      </c>
      <c r="W21" s="159">
        <f>SUM(W22:W37)</f>
        <v>0</v>
      </c>
      <c r="X21" s="159">
        <f>SUM(V21:W21)</f>
        <v>0</v>
      </c>
      <c r="Y21" s="159">
        <f>SUM(Y22:Y37)</f>
        <v>195</v>
      </c>
      <c r="Z21" s="159">
        <f>SUM(Z22:Z37)</f>
        <v>178</v>
      </c>
      <c r="AA21" s="159">
        <f>SUM(Y21:Z21)</f>
        <v>373</v>
      </c>
      <c r="AB21" s="159">
        <f>SUM(AB22:AB37)</f>
        <v>0</v>
      </c>
      <c r="AC21" s="159">
        <f>SUM(AC22:AC37)</f>
        <v>0</v>
      </c>
      <c r="AD21" s="159">
        <f>SUM(AB21:AC21)</f>
        <v>0</v>
      </c>
      <c r="AE21" s="184">
        <f>SUM(D21+G21+M21+P21+S21+V21+Y21+J21+AB21)</f>
        <v>446</v>
      </c>
      <c r="AF21" s="184">
        <f>SUM(E21+H21+N21+Q21+T21+W21+Z21+K21+AC21)</f>
        <v>414</v>
      </c>
      <c r="AG21" s="185">
        <f>SUM(AE21:AF21)</f>
        <v>860</v>
      </c>
      <c r="AJ21" s="202"/>
      <c r="AL21" s="49"/>
    </row>
    <row r="22" s="103" customFormat="1" ht="38.1" customHeight="1" spans="1:33">
      <c r="A22" s="272" t="s">
        <v>26</v>
      </c>
      <c r="B22" s="273"/>
      <c r="C22" s="274"/>
      <c r="D22" s="122"/>
      <c r="E22" s="123"/>
      <c r="F22" s="124">
        <f t="shared" ref="F22:F29" si="4">+D22+E22</f>
        <v>0</v>
      </c>
      <c r="G22" s="275"/>
      <c r="H22" s="276"/>
      <c r="I22" s="125">
        <f t="shared" si="0"/>
        <v>0</v>
      </c>
      <c r="J22" s="160"/>
      <c r="K22" s="123"/>
      <c r="L22" s="125">
        <f t="shared" si="1"/>
        <v>0</v>
      </c>
      <c r="M22" s="161"/>
      <c r="N22" s="162"/>
      <c r="O22" s="141">
        <f t="shared" si="2"/>
        <v>0</v>
      </c>
      <c r="P22" s="287">
        <v>48</v>
      </c>
      <c r="Q22" s="292">
        <v>67</v>
      </c>
      <c r="R22" s="141">
        <f t="shared" ref="R22:R30" si="5">SUM(P22:Q22)</f>
        <v>115</v>
      </c>
      <c r="S22" s="161"/>
      <c r="T22" s="162"/>
      <c r="U22" s="141">
        <f t="shared" si="3"/>
        <v>0</v>
      </c>
      <c r="V22" s="161"/>
      <c r="W22" s="162"/>
      <c r="X22" s="175">
        <f t="shared" ref="X22:X29" si="6">+V22+W22</f>
        <v>0</v>
      </c>
      <c r="Y22" s="297">
        <v>57</v>
      </c>
      <c r="Z22" s="298">
        <v>54</v>
      </c>
      <c r="AA22" s="299">
        <f t="shared" ref="AA22:AA30" si="7">+Y22+Z22</f>
        <v>111</v>
      </c>
      <c r="AB22" s="161"/>
      <c r="AC22" s="162"/>
      <c r="AD22" s="187">
        <f t="shared" ref="AD22:AD29" si="8">+AB22+AC22</f>
        <v>0</v>
      </c>
      <c r="AE22" s="188">
        <f t="shared" ref="AE22:AE30" si="9">SUM(D22+G22+J22+M22+P22+S22+V22+Y22+AB22)</f>
        <v>105</v>
      </c>
      <c r="AF22" s="189">
        <f t="shared" ref="AF22:AF30" si="10">SUM(E22+H22+K22+N22+Q22+T22+W22+Z22+AC22)</f>
        <v>121</v>
      </c>
      <c r="AG22" s="190">
        <f t="shared" ref="AG22:AG30" si="11">+AE22+AF22</f>
        <v>226</v>
      </c>
    </row>
    <row r="23" s="103" customFormat="1" ht="38.1" customHeight="1" spans="1:33">
      <c r="A23" s="130" t="s">
        <v>27</v>
      </c>
      <c r="B23" s="135" t="s">
        <v>28</v>
      </c>
      <c r="C23" s="131"/>
      <c r="D23" s="127"/>
      <c r="E23" s="128"/>
      <c r="F23" s="129">
        <f t="shared" si="4"/>
        <v>0</v>
      </c>
      <c r="G23" s="132"/>
      <c r="H23" s="133"/>
      <c r="I23" s="125">
        <f t="shared" si="0"/>
        <v>0</v>
      </c>
      <c r="J23" s="163"/>
      <c r="K23" s="128"/>
      <c r="L23" s="125">
        <f t="shared" si="1"/>
        <v>0</v>
      </c>
      <c r="M23" s="164"/>
      <c r="N23" s="137"/>
      <c r="O23" s="141">
        <f t="shared" si="2"/>
        <v>0</v>
      </c>
      <c r="P23" s="288">
        <v>12</v>
      </c>
      <c r="Q23" s="293">
        <v>34</v>
      </c>
      <c r="R23" s="141">
        <f t="shared" si="5"/>
        <v>46</v>
      </c>
      <c r="S23" s="164"/>
      <c r="T23" s="137"/>
      <c r="U23" s="141">
        <f t="shared" si="3"/>
        <v>0</v>
      </c>
      <c r="V23" s="164"/>
      <c r="W23" s="137"/>
      <c r="X23" s="176">
        <f t="shared" si="6"/>
        <v>0</v>
      </c>
      <c r="Y23" s="300">
        <v>14</v>
      </c>
      <c r="Z23" s="301">
        <v>31</v>
      </c>
      <c r="AA23" s="302">
        <f t="shared" si="7"/>
        <v>45</v>
      </c>
      <c r="AB23" s="164"/>
      <c r="AC23" s="137"/>
      <c r="AD23" s="192">
        <f t="shared" si="8"/>
        <v>0</v>
      </c>
      <c r="AE23" s="193">
        <f t="shared" si="9"/>
        <v>26</v>
      </c>
      <c r="AF23" s="194">
        <f t="shared" si="10"/>
        <v>65</v>
      </c>
      <c r="AG23" s="195">
        <f t="shared" si="11"/>
        <v>91</v>
      </c>
    </row>
    <row r="24" s="103" customFormat="1" ht="38.1" customHeight="1" spans="1:33">
      <c r="A24" s="130" t="s">
        <v>29</v>
      </c>
      <c r="B24" s="135" t="s">
        <v>30</v>
      </c>
      <c r="C24" s="131"/>
      <c r="D24" s="127"/>
      <c r="E24" s="128"/>
      <c r="F24" s="129">
        <f t="shared" si="4"/>
        <v>0</v>
      </c>
      <c r="G24" s="132"/>
      <c r="H24" s="133"/>
      <c r="I24" s="125">
        <f t="shared" si="0"/>
        <v>0</v>
      </c>
      <c r="J24" s="163"/>
      <c r="K24" s="128"/>
      <c r="L24" s="125">
        <f t="shared" si="1"/>
        <v>0</v>
      </c>
      <c r="M24" s="164"/>
      <c r="N24" s="137"/>
      <c r="O24" s="141">
        <f t="shared" si="2"/>
        <v>0</v>
      </c>
      <c r="P24" s="288">
        <v>46</v>
      </c>
      <c r="Q24" s="293">
        <v>2</v>
      </c>
      <c r="R24" s="141">
        <f t="shared" si="5"/>
        <v>48</v>
      </c>
      <c r="S24" s="164"/>
      <c r="T24" s="137"/>
      <c r="U24" s="141">
        <f t="shared" si="3"/>
        <v>0</v>
      </c>
      <c r="V24" s="164"/>
      <c r="W24" s="137"/>
      <c r="X24" s="176">
        <f t="shared" si="6"/>
        <v>0</v>
      </c>
      <c r="Y24" s="300">
        <v>32</v>
      </c>
      <c r="Z24" s="301">
        <v>2</v>
      </c>
      <c r="AA24" s="302">
        <f t="shared" si="7"/>
        <v>34</v>
      </c>
      <c r="AB24" s="164"/>
      <c r="AC24" s="137"/>
      <c r="AD24" s="192">
        <f t="shared" si="8"/>
        <v>0</v>
      </c>
      <c r="AE24" s="193">
        <f t="shared" si="9"/>
        <v>78</v>
      </c>
      <c r="AF24" s="194">
        <f t="shared" si="10"/>
        <v>4</v>
      </c>
      <c r="AG24" s="195">
        <f t="shared" si="11"/>
        <v>82</v>
      </c>
    </row>
    <row r="25" s="104" customFormat="1" ht="38.1" customHeight="1" spans="1:33">
      <c r="A25" s="134" t="s">
        <v>31</v>
      </c>
      <c r="B25" s="135" t="s">
        <v>32</v>
      </c>
      <c r="C25" s="135"/>
      <c r="D25" s="136"/>
      <c r="E25" s="137"/>
      <c r="F25" s="138">
        <f t="shared" si="4"/>
        <v>0</v>
      </c>
      <c r="G25" s="139"/>
      <c r="H25" s="140"/>
      <c r="I25" s="141">
        <f t="shared" si="0"/>
        <v>0</v>
      </c>
      <c r="J25" s="164"/>
      <c r="K25" s="137"/>
      <c r="L25" s="141">
        <f t="shared" si="1"/>
        <v>0</v>
      </c>
      <c r="M25" s="164"/>
      <c r="N25" s="137"/>
      <c r="O25" s="141">
        <f t="shared" si="2"/>
        <v>0</v>
      </c>
      <c r="P25" s="288">
        <v>30</v>
      </c>
      <c r="Q25" s="293">
        <v>3</v>
      </c>
      <c r="R25" s="141">
        <f t="shared" si="5"/>
        <v>33</v>
      </c>
      <c r="S25" s="164"/>
      <c r="T25" s="137"/>
      <c r="U25" s="141">
        <f t="shared" si="3"/>
        <v>0</v>
      </c>
      <c r="V25" s="164"/>
      <c r="W25" s="137"/>
      <c r="X25" s="176">
        <f t="shared" si="6"/>
        <v>0</v>
      </c>
      <c r="Y25" s="300">
        <v>28</v>
      </c>
      <c r="Z25" s="301">
        <v>11</v>
      </c>
      <c r="AA25" s="302">
        <f t="shared" si="7"/>
        <v>39</v>
      </c>
      <c r="AB25" s="164"/>
      <c r="AC25" s="137"/>
      <c r="AD25" s="192">
        <f t="shared" si="8"/>
        <v>0</v>
      </c>
      <c r="AE25" s="193">
        <f t="shared" si="9"/>
        <v>58</v>
      </c>
      <c r="AF25" s="194">
        <f t="shared" si="10"/>
        <v>14</v>
      </c>
      <c r="AG25" s="195">
        <f t="shared" si="11"/>
        <v>72</v>
      </c>
    </row>
    <row r="26" s="270" customFormat="1" ht="38.1" customHeight="1" spans="1:33">
      <c r="A26" s="277" t="s">
        <v>33</v>
      </c>
      <c r="B26" s="278" t="s">
        <v>34</v>
      </c>
      <c r="C26" s="278"/>
      <c r="D26" s="279"/>
      <c r="E26" s="140"/>
      <c r="F26" s="280">
        <f t="shared" si="4"/>
        <v>0</v>
      </c>
      <c r="G26" s="139"/>
      <c r="H26" s="140"/>
      <c r="I26" s="141">
        <f t="shared" si="0"/>
        <v>0</v>
      </c>
      <c r="J26" s="139"/>
      <c r="K26" s="140"/>
      <c r="L26" s="141">
        <f t="shared" si="1"/>
        <v>0</v>
      </c>
      <c r="M26" s="139"/>
      <c r="N26" s="140"/>
      <c r="O26" s="141">
        <f t="shared" si="2"/>
        <v>0</v>
      </c>
      <c r="P26" s="289">
        <v>21</v>
      </c>
      <c r="Q26" s="294">
        <v>2</v>
      </c>
      <c r="R26" s="141">
        <f t="shared" si="5"/>
        <v>23</v>
      </c>
      <c r="S26" s="139"/>
      <c r="T26" s="140"/>
      <c r="U26" s="141">
        <f t="shared" si="3"/>
        <v>0</v>
      </c>
      <c r="V26" s="139"/>
      <c r="W26" s="140"/>
      <c r="X26" s="176">
        <f t="shared" si="6"/>
        <v>0</v>
      </c>
      <c r="Y26" s="303">
        <v>12</v>
      </c>
      <c r="Z26" s="304">
        <v>0</v>
      </c>
      <c r="AA26" s="302">
        <f t="shared" si="7"/>
        <v>12</v>
      </c>
      <c r="AB26" s="139"/>
      <c r="AC26" s="140"/>
      <c r="AD26" s="192">
        <f t="shared" si="8"/>
        <v>0</v>
      </c>
      <c r="AE26" s="193">
        <f t="shared" si="9"/>
        <v>33</v>
      </c>
      <c r="AF26" s="194">
        <f t="shared" si="10"/>
        <v>2</v>
      </c>
      <c r="AG26" s="195">
        <f t="shared" si="11"/>
        <v>35</v>
      </c>
    </row>
    <row r="27" s="271" customFormat="1" ht="38.1" customHeight="1" spans="1:33">
      <c r="A27" s="281" t="s">
        <v>35</v>
      </c>
      <c r="B27" s="278"/>
      <c r="C27" s="282"/>
      <c r="D27" s="283"/>
      <c r="E27" s="133"/>
      <c r="F27" s="284">
        <f t="shared" si="4"/>
        <v>0</v>
      </c>
      <c r="G27" s="132"/>
      <c r="H27" s="133"/>
      <c r="I27" s="125">
        <f t="shared" si="0"/>
        <v>0</v>
      </c>
      <c r="J27" s="132"/>
      <c r="K27" s="133"/>
      <c r="L27" s="125">
        <f t="shared" si="1"/>
        <v>0</v>
      </c>
      <c r="M27" s="139"/>
      <c r="N27" s="140"/>
      <c r="O27" s="141">
        <f t="shared" si="2"/>
        <v>0</v>
      </c>
      <c r="P27" s="289">
        <v>33</v>
      </c>
      <c r="Q27" s="294">
        <v>7</v>
      </c>
      <c r="R27" s="141">
        <f t="shared" si="5"/>
        <v>40</v>
      </c>
      <c r="S27" s="139"/>
      <c r="T27" s="140"/>
      <c r="U27" s="141">
        <f t="shared" si="3"/>
        <v>0</v>
      </c>
      <c r="V27" s="139"/>
      <c r="W27" s="140"/>
      <c r="X27" s="176">
        <f t="shared" si="6"/>
        <v>0</v>
      </c>
      <c r="Y27" s="303">
        <v>20</v>
      </c>
      <c r="Z27" s="304">
        <v>9</v>
      </c>
      <c r="AA27" s="302">
        <f t="shared" si="7"/>
        <v>29</v>
      </c>
      <c r="AB27" s="139"/>
      <c r="AC27" s="140"/>
      <c r="AD27" s="192">
        <f t="shared" si="8"/>
        <v>0</v>
      </c>
      <c r="AE27" s="193">
        <f t="shared" si="9"/>
        <v>53</v>
      </c>
      <c r="AF27" s="194">
        <f t="shared" si="10"/>
        <v>16</v>
      </c>
      <c r="AG27" s="195">
        <f t="shared" si="11"/>
        <v>69</v>
      </c>
    </row>
    <row r="28" s="103" customFormat="1" ht="38.1" customHeight="1" spans="1:33">
      <c r="A28" s="130" t="s">
        <v>36</v>
      </c>
      <c r="B28" s="135" t="s">
        <v>37</v>
      </c>
      <c r="C28" s="131"/>
      <c r="D28" s="127"/>
      <c r="E28" s="128"/>
      <c r="F28" s="129">
        <f t="shared" si="4"/>
        <v>0</v>
      </c>
      <c r="G28" s="132"/>
      <c r="H28" s="133"/>
      <c r="I28" s="125">
        <f t="shared" si="0"/>
        <v>0</v>
      </c>
      <c r="J28" s="163"/>
      <c r="K28" s="128"/>
      <c r="L28" s="125">
        <f t="shared" si="1"/>
        <v>0</v>
      </c>
      <c r="M28" s="139"/>
      <c r="N28" s="140"/>
      <c r="O28" s="141">
        <f t="shared" si="2"/>
        <v>0</v>
      </c>
      <c r="P28" s="288">
        <v>20</v>
      </c>
      <c r="Q28" s="293">
        <v>50</v>
      </c>
      <c r="R28" s="141">
        <f t="shared" si="5"/>
        <v>70</v>
      </c>
      <c r="S28" s="164"/>
      <c r="T28" s="137"/>
      <c r="U28" s="141">
        <f t="shared" si="3"/>
        <v>0</v>
      </c>
      <c r="V28" s="164"/>
      <c r="W28" s="137"/>
      <c r="X28" s="176">
        <f t="shared" si="6"/>
        <v>0</v>
      </c>
      <c r="Y28" s="300">
        <v>8</v>
      </c>
      <c r="Z28" s="301">
        <v>35</v>
      </c>
      <c r="AA28" s="302">
        <f t="shared" si="7"/>
        <v>43</v>
      </c>
      <c r="AB28" s="164"/>
      <c r="AC28" s="137"/>
      <c r="AD28" s="192">
        <f t="shared" si="8"/>
        <v>0</v>
      </c>
      <c r="AE28" s="193">
        <f t="shared" si="9"/>
        <v>28</v>
      </c>
      <c r="AF28" s="194">
        <f t="shared" si="10"/>
        <v>85</v>
      </c>
      <c r="AG28" s="195">
        <f t="shared" si="11"/>
        <v>113</v>
      </c>
    </row>
    <row r="29" s="103" customFormat="1" ht="38.1" customHeight="1" spans="1:33">
      <c r="A29" s="142" t="s">
        <v>38</v>
      </c>
      <c r="B29" s="285"/>
      <c r="C29" s="143"/>
      <c r="D29" s="144"/>
      <c r="E29" s="145"/>
      <c r="F29" s="146"/>
      <c r="G29" s="147"/>
      <c r="H29" s="148"/>
      <c r="I29" s="125"/>
      <c r="J29" s="165"/>
      <c r="K29" s="145"/>
      <c r="L29" s="125"/>
      <c r="M29" s="166"/>
      <c r="N29" s="167"/>
      <c r="O29" s="141"/>
      <c r="P29" s="290">
        <v>27</v>
      </c>
      <c r="Q29" s="295">
        <v>48</v>
      </c>
      <c r="R29" s="141">
        <f t="shared" si="5"/>
        <v>75</v>
      </c>
      <c r="S29" s="168"/>
      <c r="T29" s="169"/>
      <c r="U29" s="141"/>
      <c r="V29" s="168"/>
      <c r="W29" s="169"/>
      <c r="X29" s="177"/>
      <c r="Y29" s="305">
        <v>24</v>
      </c>
      <c r="Z29" s="306">
        <v>36</v>
      </c>
      <c r="AA29" s="302">
        <f t="shared" si="7"/>
        <v>60</v>
      </c>
      <c r="AB29" s="168"/>
      <c r="AC29" s="169"/>
      <c r="AD29" s="196"/>
      <c r="AE29" s="193">
        <f t="shared" si="9"/>
        <v>51</v>
      </c>
      <c r="AF29" s="194">
        <f t="shared" si="10"/>
        <v>84</v>
      </c>
      <c r="AG29" s="195">
        <f t="shared" si="11"/>
        <v>135</v>
      </c>
    </row>
    <row r="30" s="103" customFormat="1" ht="38.1" customHeight="1" spans="1:33">
      <c r="A30" s="149" t="s">
        <v>39</v>
      </c>
      <c r="B30" s="286" t="s">
        <v>40</v>
      </c>
      <c r="C30" s="150"/>
      <c r="D30" s="151"/>
      <c r="E30" s="152"/>
      <c r="F30" s="153">
        <f>+D30+E30</f>
        <v>0</v>
      </c>
      <c r="G30" s="154"/>
      <c r="H30" s="155"/>
      <c r="I30" s="125">
        <f>SUM(G30:H30)</f>
        <v>0</v>
      </c>
      <c r="J30" s="170"/>
      <c r="K30" s="152"/>
      <c r="L30" s="125">
        <f>SUM(J30:K30)</f>
        <v>0</v>
      </c>
      <c r="M30" s="171"/>
      <c r="N30" s="172"/>
      <c r="O30" s="141">
        <f>SUM(M30:N30)</f>
        <v>0</v>
      </c>
      <c r="P30" s="291">
        <v>14</v>
      </c>
      <c r="Q30" s="296">
        <v>23</v>
      </c>
      <c r="R30" s="141">
        <f t="shared" si="5"/>
        <v>37</v>
      </c>
      <c r="S30" s="171"/>
      <c r="T30" s="172"/>
      <c r="U30" s="141">
        <f>SUM(S30:T30)</f>
        <v>0</v>
      </c>
      <c r="V30" s="171"/>
      <c r="W30" s="172"/>
      <c r="X30" s="178">
        <f>+V30+W30</f>
        <v>0</v>
      </c>
      <c r="Y30" s="171"/>
      <c r="Z30" s="172"/>
      <c r="AA30" s="307">
        <f t="shared" si="7"/>
        <v>0</v>
      </c>
      <c r="AB30" s="171"/>
      <c r="AC30" s="172"/>
      <c r="AD30" s="198">
        <f>+AB30+AC30</f>
        <v>0</v>
      </c>
      <c r="AE30" s="199">
        <f t="shared" si="9"/>
        <v>14</v>
      </c>
      <c r="AF30" s="200">
        <f t="shared" si="10"/>
        <v>23</v>
      </c>
      <c r="AG30" s="201">
        <f t="shared" si="11"/>
        <v>37</v>
      </c>
    </row>
  </sheetData>
  <mergeCells count="20">
    <mergeCell ref="A4:AG4"/>
    <mergeCell ref="A5:AG5"/>
    <mergeCell ref="A6:AG6"/>
    <mergeCell ref="A8:AG8"/>
    <mergeCell ref="A9:AG9"/>
    <mergeCell ref="A11:AF11"/>
    <mergeCell ref="A13:M13"/>
    <mergeCell ref="D17:AG17"/>
    <mergeCell ref="D18:AG18"/>
    <mergeCell ref="D19:F19"/>
    <mergeCell ref="G19:I19"/>
    <mergeCell ref="J19:L19"/>
    <mergeCell ref="M19:O19"/>
    <mergeCell ref="P19:R19"/>
    <mergeCell ref="S19:U19"/>
    <mergeCell ref="V19:X19"/>
    <mergeCell ref="Y19:AA19"/>
    <mergeCell ref="AB19:AD19"/>
    <mergeCell ref="AE19:AG19"/>
    <mergeCell ref="A17:C20"/>
  </mergeCells>
  <pageMargins left="0.75" right="0.75" top="1" bottom="1" header="0.5" footer="0.5"/>
  <pageSetup paperSize="1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29"/>
  <sheetViews>
    <sheetView zoomScale="85" zoomScaleNormal="85" topLeftCell="A21" workbookViewId="0">
      <selection activeCell="A13" sqref="A13:L13"/>
    </sheetView>
  </sheetViews>
  <sheetFormatPr defaultColWidth="9.14285714285714" defaultRowHeight="15"/>
  <cols>
    <col min="1" max="1" width="41" customWidth="1"/>
    <col min="2" max="2" width="18.2857142857143" customWidth="1"/>
    <col min="3" max="23" width="9.14285714285714" customWidth="1"/>
  </cols>
  <sheetData>
    <row r="1" spans="1:26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ht="15.75" spans="1:26">
      <c r="A4" s="6" t="s">
        <v>0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ht="15.75" spans="1:26">
      <c r="A5" s="6" t="s">
        <v>1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ht="15.75" spans="1:26">
      <c r="A6" s="6" t="s">
        <v>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ht="15.75" spans="1:26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28"/>
    </row>
    <row r="8" ht="15.75" spans="1:26">
      <c r="A8" s="6" t="s">
        <v>3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ht="20.25" spans="1:26">
      <c r="A9" s="7" t="s">
        <v>41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ht="15.75" spans="1:26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28"/>
    </row>
    <row r="11" ht="23.25" spans="1:32">
      <c r="A11" s="8" t="s">
        <v>5</v>
      </c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</row>
    <row r="13" ht="31.5" spans="1:25">
      <c r="A13" s="9" t="s">
        <v>6</v>
      </c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228" t="s">
        <v>7</v>
      </c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</row>
    <row r="16" ht="15.75"/>
    <row r="17" spans="1:26">
      <c r="A17" s="105" t="s">
        <v>8</v>
      </c>
      <c r="B17" s="54"/>
      <c r="C17" s="106" t="s">
        <v>9</v>
      </c>
      <c r="D17" s="107"/>
      <c r="E17" s="107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7"/>
      <c r="T17" s="107"/>
      <c r="U17" s="107"/>
      <c r="V17" s="107"/>
      <c r="W17" s="107"/>
      <c r="X17" s="107"/>
      <c r="Y17" s="107"/>
      <c r="Z17" s="179"/>
    </row>
    <row r="18" ht="21.95" customHeight="1" spans="1:26">
      <c r="A18" s="204"/>
      <c r="B18" s="109"/>
      <c r="C18" s="110" t="s">
        <v>10</v>
      </c>
      <c r="D18" s="111"/>
      <c r="E18" s="111"/>
      <c r="F18" s="111"/>
      <c r="G18" s="111"/>
      <c r="H18" s="111"/>
      <c r="I18" s="111"/>
      <c r="J18" s="111"/>
      <c r="K18" s="111"/>
      <c r="L18" s="111"/>
      <c r="M18" s="111"/>
      <c r="N18" s="111"/>
      <c r="O18" s="111"/>
      <c r="P18" s="111"/>
      <c r="Q18" s="111"/>
      <c r="R18" s="111"/>
      <c r="S18" s="111"/>
      <c r="T18" s="111"/>
      <c r="U18" s="111"/>
      <c r="V18" s="111"/>
      <c r="W18" s="111"/>
      <c r="X18" s="111"/>
      <c r="Y18" s="111"/>
      <c r="Z18" s="158"/>
    </row>
    <row r="19" ht="30.95" customHeight="1" spans="1:26">
      <c r="A19" s="204"/>
      <c r="B19" s="109"/>
      <c r="C19" s="205" t="s">
        <v>42</v>
      </c>
      <c r="D19" s="205"/>
      <c r="E19" s="205"/>
      <c r="F19" s="205" t="s">
        <v>43</v>
      </c>
      <c r="G19" s="205"/>
      <c r="H19" s="205"/>
      <c r="I19" s="229" t="s">
        <v>44</v>
      </c>
      <c r="J19" s="230"/>
      <c r="K19" s="231"/>
      <c r="L19" s="229" t="s">
        <v>45</v>
      </c>
      <c r="M19" s="230"/>
      <c r="N19" s="231"/>
      <c r="O19" s="229" t="s">
        <v>46</v>
      </c>
      <c r="P19" s="230"/>
      <c r="Q19" s="231"/>
      <c r="R19" s="229" t="s">
        <v>47</v>
      </c>
      <c r="S19" s="230"/>
      <c r="T19" s="231"/>
      <c r="U19" s="205" t="s">
        <v>48</v>
      </c>
      <c r="V19" s="205"/>
      <c r="W19" s="205"/>
      <c r="X19" s="248" t="s">
        <v>20</v>
      </c>
      <c r="Y19" s="248"/>
      <c r="Z19" s="248"/>
    </row>
    <row r="20" ht="23.1" customHeight="1" spans="1:26">
      <c r="A20" s="114"/>
      <c r="B20" s="58"/>
      <c r="C20" s="115" t="s">
        <v>21</v>
      </c>
      <c r="D20" s="115" t="s">
        <v>22</v>
      </c>
      <c r="E20" s="116" t="s">
        <v>20</v>
      </c>
      <c r="F20" s="115" t="s">
        <v>21</v>
      </c>
      <c r="G20" s="115" t="s">
        <v>22</v>
      </c>
      <c r="H20" s="116" t="s">
        <v>20</v>
      </c>
      <c r="I20" s="115" t="s">
        <v>21</v>
      </c>
      <c r="J20" s="115" t="s">
        <v>22</v>
      </c>
      <c r="K20" s="116" t="s">
        <v>20</v>
      </c>
      <c r="L20" s="115" t="s">
        <v>22</v>
      </c>
      <c r="M20" s="115" t="s">
        <v>21</v>
      </c>
      <c r="N20" s="116" t="s">
        <v>20</v>
      </c>
      <c r="O20" s="115" t="s">
        <v>21</v>
      </c>
      <c r="P20" s="115" t="s">
        <v>22</v>
      </c>
      <c r="Q20" s="116" t="s">
        <v>20</v>
      </c>
      <c r="R20" s="115" t="s">
        <v>21</v>
      </c>
      <c r="S20" s="115" t="s">
        <v>22</v>
      </c>
      <c r="T20" s="116" t="s">
        <v>20</v>
      </c>
      <c r="U20" s="115" t="s">
        <v>21</v>
      </c>
      <c r="V20" s="115" t="s">
        <v>22</v>
      </c>
      <c r="W20" s="116" t="s">
        <v>20</v>
      </c>
      <c r="X20" s="115" t="s">
        <v>22</v>
      </c>
      <c r="Y20" s="115" t="s">
        <v>21</v>
      </c>
      <c r="Z20" s="183" t="s">
        <v>20</v>
      </c>
    </row>
    <row r="21" ht="45.75" spans="1:26">
      <c r="A21" s="206" t="s">
        <v>23</v>
      </c>
      <c r="B21" s="207" t="s">
        <v>25</v>
      </c>
      <c r="C21" s="208">
        <f t="shared" ref="C21:G21" si="0">SUM(C22:C29)</f>
        <v>0</v>
      </c>
      <c r="D21" s="209">
        <f t="shared" si="0"/>
        <v>0</v>
      </c>
      <c r="E21" s="208">
        <f t="shared" ref="E21:E29" si="1">SUM(C21:D21)</f>
        <v>0</v>
      </c>
      <c r="F21" s="210">
        <f t="shared" si="0"/>
        <v>0</v>
      </c>
      <c r="G21" s="208">
        <f t="shared" si="0"/>
        <v>0</v>
      </c>
      <c r="H21" s="208">
        <f t="shared" ref="H21:H29" si="2">SUM(F21:G21)</f>
        <v>0</v>
      </c>
      <c r="I21" s="208">
        <f t="shared" ref="I21:M21" si="3">SUM(I22:I36)</f>
        <v>0</v>
      </c>
      <c r="J21" s="208">
        <f t="shared" si="3"/>
        <v>0</v>
      </c>
      <c r="K21" s="208">
        <f>SUM(I21:J21)</f>
        <v>0</v>
      </c>
      <c r="L21" s="208">
        <f t="shared" si="3"/>
        <v>113</v>
      </c>
      <c r="M21" s="208">
        <f t="shared" si="3"/>
        <v>112</v>
      </c>
      <c r="N21" s="208">
        <f>SUM(L21:M21)</f>
        <v>225</v>
      </c>
      <c r="O21" s="208">
        <f t="shared" ref="O21:S21" si="4">SUM(O22:O36)</f>
        <v>0</v>
      </c>
      <c r="P21" s="208">
        <f t="shared" si="4"/>
        <v>0</v>
      </c>
      <c r="Q21" s="208">
        <f>SUM(O21:P21)</f>
        <v>0</v>
      </c>
      <c r="R21" s="208">
        <f t="shared" si="4"/>
        <v>0</v>
      </c>
      <c r="S21" s="208">
        <f t="shared" si="4"/>
        <v>0</v>
      </c>
      <c r="T21" s="208">
        <f>SUM(R21:S21)</f>
        <v>0</v>
      </c>
      <c r="U21" s="208">
        <f>SUM(U22:U36)</f>
        <v>0</v>
      </c>
      <c r="V21" s="208">
        <f>SUM(V22:V36)</f>
        <v>0</v>
      </c>
      <c r="W21" s="208">
        <f>SUM(U21:V21)</f>
        <v>0</v>
      </c>
      <c r="X21" s="249">
        <f>SUM(C21+F21+L21+O21+R21+U21+I21)</f>
        <v>113</v>
      </c>
      <c r="Y21" s="249">
        <f>SUM(D21+G21+M21+P21+S21+V21+J21)</f>
        <v>112</v>
      </c>
      <c r="Z21" s="262">
        <f>SUM(X21:Y21)</f>
        <v>225</v>
      </c>
    </row>
    <row r="22" s="203" customFormat="1" ht="38.1" customHeight="1" spans="1:26">
      <c r="A22" s="211" t="s">
        <v>26</v>
      </c>
      <c r="B22" s="212"/>
      <c r="C22" s="213"/>
      <c r="D22" s="214"/>
      <c r="E22" s="215">
        <f t="shared" si="1"/>
        <v>0</v>
      </c>
      <c r="F22" s="213"/>
      <c r="G22" s="214"/>
      <c r="H22" s="215">
        <f t="shared" si="2"/>
        <v>0</v>
      </c>
      <c r="I22" s="232"/>
      <c r="J22" s="214"/>
      <c r="K22" s="233">
        <f t="shared" ref="K22:K29" si="5">+I22+J22</f>
        <v>0</v>
      </c>
      <c r="L22" s="234">
        <v>29</v>
      </c>
      <c r="M22" s="235">
        <v>28</v>
      </c>
      <c r="N22" s="236">
        <f t="shared" ref="N22:N29" si="6">+L22+M22</f>
        <v>57</v>
      </c>
      <c r="O22" s="232"/>
      <c r="P22" s="214"/>
      <c r="Q22" s="250">
        <f t="shared" ref="Q22:Q29" si="7">+O22+P22</f>
        <v>0</v>
      </c>
      <c r="R22" s="232"/>
      <c r="S22" s="214"/>
      <c r="T22" s="238">
        <f t="shared" ref="T22:T29" si="8">+R22+S22</f>
        <v>0</v>
      </c>
      <c r="U22" s="232"/>
      <c r="V22" s="214"/>
      <c r="W22" s="251">
        <f t="shared" ref="W22:W29" si="9">+U22+V22</f>
        <v>0</v>
      </c>
      <c r="X22" s="252">
        <f t="shared" ref="X22:X29" si="10">SUM(C22+F22+I22+L22+O22+R22+U22)</f>
        <v>29</v>
      </c>
      <c r="Y22" s="263">
        <f t="shared" ref="Y22:Y29" si="11">SUM(D22+G22+J22+M22+P22+S22+V22)</f>
        <v>28</v>
      </c>
      <c r="Z22" s="264">
        <f t="shared" ref="Z22:Z29" si="12">+X22+Y22</f>
        <v>57</v>
      </c>
    </row>
    <row r="23" s="203" customFormat="1" ht="38.1" customHeight="1" spans="1:26">
      <c r="A23" s="216" t="s">
        <v>49</v>
      </c>
      <c r="B23" s="217"/>
      <c r="C23" s="218"/>
      <c r="D23" s="219"/>
      <c r="E23" s="215">
        <f t="shared" si="1"/>
        <v>0</v>
      </c>
      <c r="F23" s="218"/>
      <c r="G23" s="219"/>
      <c r="H23" s="215">
        <f t="shared" si="2"/>
        <v>0</v>
      </c>
      <c r="I23" s="237"/>
      <c r="J23" s="219"/>
      <c r="K23" s="238">
        <f t="shared" si="5"/>
        <v>0</v>
      </c>
      <c r="L23" s="239">
        <v>8</v>
      </c>
      <c r="M23" s="223">
        <v>27</v>
      </c>
      <c r="N23" s="240">
        <f t="shared" si="6"/>
        <v>35</v>
      </c>
      <c r="O23" s="237"/>
      <c r="P23" s="219"/>
      <c r="Q23" s="253">
        <f t="shared" si="7"/>
        <v>0</v>
      </c>
      <c r="R23" s="237"/>
      <c r="S23" s="219"/>
      <c r="T23" s="238">
        <f t="shared" si="8"/>
        <v>0</v>
      </c>
      <c r="U23" s="237"/>
      <c r="V23" s="219"/>
      <c r="W23" s="254">
        <f t="shared" si="9"/>
        <v>0</v>
      </c>
      <c r="X23" s="255">
        <f t="shared" si="10"/>
        <v>8</v>
      </c>
      <c r="Y23" s="265">
        <f t="shared" si="11"/>
        <v>27</v>
      </c>
      <c r="Z23" s="266">
        <f t="shared" si="12"/>
        <v>35</v>
      </c>
    </row>
    <row r="24" s="203" customFormat="1" ht="38.1" customHeight="1" spans="1:26">
      <c r="A24" s="216" t="s">
        <v>50</v>
      </c>
      <c r="B24" s="217"/>
      <c r="C24" s="218"/>
      <c r="D24" s="219"/>
      <c r="E24" s="215">
        <f t="shared" si="1"/>
        <v>0</v>
      </c>
      <c r="F24" s="218"/>
      <c r="G24" s="219"/>
      <c r="H24" s="215">
        <f t="shared" si="2"/>
        <v>0</v>
      </c>
      <c r="I24" s="237"/>
      <c r="J24" s="219"/>
      <c r="K24" s="238">
        <f t="shared" si="5"/>
        <v>0</v>
      </c>
      <c r="L24" s="239">
        <v>18</v>
      </c>
      <c r="M24" s="223">
        <v>0</v>
      </c>
      <c r="N24" s="240">
        <f t="shared" si="6"/>
        <v>18</v>
      </c>
      <c r="O24" s="237"/>
      <c r="P24" s="219"/>
      <c r="Q24" s="253">
        <f t="shared" si="7"/>
        <v>0</v>
      </c>
      <c r="R24" s="237"/>
      <c r="S24" s="219"/>
      <c r="T24" s="238">
        <f t="shared" si="8"/>
        <v>0</v>
      </c>
      <c r="U24" s="237"/>
      <c r="V24" s="219"/>
      <c r="W24" s="254">
        <f t="shared" si="9"/>
        <v>0</v>
      </c>
      <c r="X24" s="255">
        <f t="shared" si="10"/>
        <v>18</v>
      </c>
      <c r="Y24" s="265">
        <f t="shared" si="11"/>
        <v>0</v>
      </c>
      <c r="Z24" s="266">
        <f t="shared" si="12"/>
        <v>18</v>
      </c>
    </row>
    <row r="25" s="203" customFormat="1" ht="38.1" customHeight="1" spans="1:26">
      <c r="A25" s="216" t="s">
        <v>32</v>
      </c>
      <c r="B25" s="217"/>
      <c r="C25" s="218"/>
      <c r="D25" s="219"/>
      <c r="E25" s="215">
        <f t="shared" si="1"/>
        <v>0</v>
      </c>
      <c r="F25" s="218"/>
      <c r="G25" s="219"/>
      <c r="H25" s="215">
        <f t="shared" si="2"/>
        <v>0</v>
      </c>
      <c r="I25" s="237"/>
      <c r="J25" s="219"/>
      <c r="K25" s="238">
        <f t="shared" si="5"/>
        <v>0</v>
      </c>
      <c r="L25" s="239">
        <v>15</v>
      </c>
      <c r="M25" s="223">
        <v>3</v>
      </c>
      <c r="N25" s="240">
        <f t="shared" si="6"/>
        <v>18</v>
      </c>
      <c r="O25" s="237"/>
      <c r="P25" s="219"/>
      <c r="Q25" s="253">
        <f t="shared" si="7"/>
        <v>0</v>
      </c>
      <c r="R25" s="237"/>
      <c r="S25" s="219"/>
      <c r="T25" s="238">
        <f t="shared" si="8"/>
        <v>0</v>
      </c>
      <c r="U25" s="237"/>
      <c r="V25" s="219"/>
      <c r="W25" s="254">
        <f t="shared" si="9"/>
        <v>0</v>
      </c>
      <c r="X25" s="255">
        <f t="shared" si="10"/>
        <v>15</v>
      </c>
      <c r="Y25" s="265">
        <f t="shared" si="11"/>
        <v>3</v>
      </c>
      <c r="Z25" s="266">
        <f t="shared" si="12"/>
        <v>18</v>
      </c>
    </row>
    <row r="26" s="203" customFormat="1" ht="38.1" customHeight="1" spans="1:26">
      <c r="A26" s="216" t="s">
        <v>33</v>
      </c>
      <c r="B26" s="217"/>
      <c r="C26" s="218"/>
      <c r="D26" s="219"/>
      <c r="E26" s="215">
        <f t="shared" si="1"/>
        <v>0</v>
      </c>
      <c r="F26" s="218"/>
      <c r="G26" s="219"/>
      <c r="H26" s="215">
        <f t="shared" si="2"/>
        <v>0</v>
      </c>
      <c r="I26" s="237"/>
      <c r="J26" s="219"/>
      <c r="K26" s="238">
        <f t="shared" si="5"/>
        <v>0</v>
      </c>
      <c r="L26" s="239">
        <v>10</v>
      </c>
      <c r="M26" s="223">
        <v>0</v>
      </c>
      <c r="N26" s="240">
        <f t="shared" si="6"/>
        <v>10</v>
      </c>
      <c r="O26" s="237"/>
      <c r="P26" s="219"/>
      <c r="Q26" s="253">
        <f t="shared" si="7"/>
        <v>0</v>
      </c>
      <c r="R26" s="237"/>
      <c r="S26" s="219"/>
      <c r="T26" s="238">
        <f t="shared" si="8"/>
        <v>0</v>
      </c>
      <c r="U26" s="237"/>
      <c r="V26" s="219"/>
      <c r="W26" s="254">
        <f t="shared" si="9"/>
        <v>0</v>
      </c>
      <c r="X26" s="255">
        <f t="shared" si="10"/>
        <v>10</v>
      </c>
      <c r="Y26" s="265">
        <f t="shared" si="11"/>
        <v>0</v>
      </c>
      <c r="Z26" s="266">
        <f t="shared" si="12"/>
        <v>10</v>
      </c>
    </row>
    <row r="27" s="203" customFormat="1" ht="38.1" customHeight="1" spans="1:26">
      <c r="A27" s="220" t="s">
        <v>35</v>
      </c>
      <c r="B27" s="217"/>
      <c r="C27" s="218"/>
      <c r="D27" s="219"/>
      <c r="E27" s="215">
        <f t="shared" si="1"/>
        <v>0</v>
      </c>
      <c r="F27" s="218"/>
      <c r="G27" s="219"/>
      <c r="H27" s="215">
        <f t="shared" si="2"/>
        <v>0</v>
      </c>
      <c r="I27" s="237"/>
      <c r="J27" s="219"/>
      <c r="K27" s="238">
        <f t="shared" si="5"/>
        <v>0</v>
      </c>
      <c r="L27" s="239">
        <v>12</v>
      </c>
      <c r="M27" s="223">
        <v>6</v>
      </c>
      <c r="N27" s="240">
        <f t="shared" si="6"/>
        <v>18</v>
      </c>
      <c r="O27" s="237"/>
      <c r="P27" s="219"/>
      <c r="Q27" s="253">
        <f t="shared" si="7"/>
        <v>0</v>
      </c>
      <c r="R27" s="237"/>
      <c r="S27" s="219"/>
      <c r="T27" s="238">
        <f t="shared" si="8"/>
        <v>0</v>
      </c>
      <c r="U27" s="237"/>
      <c r="V27" s="219"/>
      <c r="W27" s="254">
        <f t="shared" si="9"/>
        <v>0</v>
      </c>
      <c r="X27" s="255">
        <f t="shared" si="10"/>
        <v>12</v>
      </c>
      <c r="Y27" s="265">
        <f t="shared" si="11"/>
        <v>6</v>
      </c>
      <c r="Z27" s="266">
        <f t="shared" si="12"/>
        <v>18</v>
      </c>
    </row>
    <row r="28" s="49" customFormat="1" ht="38.1" customHeight="1" spans="1:26">
      <c r="A28" s="216" t="s">
        <v>51</v>
      </c>
      <c r="B28" s="221"/>
      <c r="C28" s="222"/>
      <c r="D28" s="223"/>
      <c r="E28" s="208">
        <f t="shared" si="1"/>
        <v>0</v>
      </c>
      <c r="F28" s="222"/>
      <c r="G28" s="223"/>
      <c r="H28" s="208">
        <f t="shared" si="2"/>
        <v>0</v>
      </c>
      <c r="I28" s="239"/>
      <c r="J28" s="223"/>
      <c r="K28" s="241">
        <f t="shared" si="5"/>
        <v>0</v>
      </c>
      <c r="L28" s="239">
        <v>10</v>
      </c>
      <c r="M28" s="223">
        <v>21</v>
      </c>
      <c r="N28" s="242">
        <f t="shared" si="6"/>
        <v>31</v>
      </c>
      <c r="O28" s="239"/>
      <c r="P28" s="223"/>
      <c r="Q28" s="256">
        <f t="shared" si="7"/>
        <v>0</v>
      </c>
      <c r="R28" s="239"/>
      <c r="S28" s="223"/>
      <c r="T28" s="241">
        <f t="shared" si="8"/>
        <v>0</v>
      </c>
      <c r="U28" s="239"/>
      <c r="V28" s="223"/>
      <c r="W28" s="257">
        <f t="shared" si="9"/>
        <v>0</v>
      </c>
      <c r="X28" s="258">
        <f t="shared" si="10"/>
        <v>10</v>
      </c>
      <c r="Y28" s="267">
        <f t="shared" si="11"/>
        <v>21</v>
      </c>
      <c r="Z28" s="266">
        <f t="shared" si="12"/>
        <v>31</v>
      </c>
    </row>
    <row r="29" s="203" customFormat="1" ht="38.1" customHeight="1" spans="1:26">
      <c r="A29" s="224" t="s">
        <v>52</v>
      </c>
      <c r="B29" s="225"/>
      <c r="C29" s="226"/>
      <c r="D29" s="227"/>
      <c r="E29" s="215">
        <f t="shared" si="1"/>
        <v>0</v>
      </c>
      <c r="F29" s="226"/>
      <c r="G29" s="227"/>
      <c r="H29" s="215">
        <f t="shared" si="2"/>
        <v>0</v>
      </c>
      <c r="I29" s="243"/>
      <c r="J29" s="227"/>
      <c r="K29" s="244">
        <f t="shared" si="5"/>
        <v>0</v>
      </c>
      <c r="L29" s="245">
        <v>11</v>
      </c>
      <c r="M29" s="246">
        <v>27</v>
      </c>
      <c r="N29" s="247">
        <f t="shared" si="6"/>
        <v>38</v>
      </c>
      <c r="O29" s="243"/>
      <c r="P29" s="227"/>
      <c r="Q29" s="259">
        <f t="shared" si="7"/>
        <v>0</v>
      </c>
      <c r="R29" s="243"/>
      <c r="S29" s="227"/>
      <c r="T29" s="244">
        <f t="shared" si="8"/>
        <v>0</v>
      </c>
      <c r="U29" s="243"/>
      <c r="V29" s="227"/>
      <c r="W29" s="260">
        <f t="shared" si="9"/>
        <v>0</v>
      </c>
      <c r="X29" s="261">
        <f t="shared" si="10"/>
        <v>11</v>
      </c>
      <c r="Y29" s="268">
        <f t="shared" si="11"/>
        <v>27</v>
      </c>
      <c r="Z29" s="269">
        <f t="shared" si="12"/>
        <v>38</v>
      </c>
    </row>
  </sheetData>
  <mergeCells count="19">
    <mergeCell ref="A4:Z4"/>
    <mergeCell ref="A5:Z5"/>
    <mergeCell ref="A6:Z6"/>
    <mergeCell ref="A8:Z8"/>
    <mergeCell ref="A9:Z9"/>
    <mergeCell ref="A11:AF11"/>
    <mergeCell ref="A13:L13"/>
    <mergeCell ref="M13:Y13"/>
    <mergeCell ref="C17:Z17"/>
    <mergeCell ref="C18:Z18"/>
    <mergeCell ref="C19:E19"/>
    <mergeCell ref="F19:H19"/>
    <mergeCell ref="I19:K19"/>
    <mergeCell ref="L19:N19"/>
    <mergeCell ref="O19:Q19"/>
    <mergeCell ref="R19:T19"/>
    <mergeCell ref="U19:W19"/>
    <mergeCell ref="X19:Z19"/>
    <mergeCell ref="A17:B20"/>
  </mergeCells>
  <pageMargins left="0.75" right="0.75" top="1" bottom="1" header="0.5" footer="0.5"/>
  <pageSetup paperSize="1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K27"/>
  <sheetViews>
    <sheetView tabSelected="1" zoomScale="85" zoomScaleNormal="85" topLeftCell="A10" workbookViewId="0">
      <selection activeCell="D23" sqref="D23"/>
    </sheetView>
  </sheetViews>
  <sheetFormatPr defaultColWidth="9.14285714285714" defaultRowHeight="15"/>
  <cols>
    <col min="1" max="1" width="42.0095238095238" customWidth="1"/>
    <col min="2" max="2" width="18.2857142857143" customWidth="1"/>
    <col min="3" max="13" width="9.14285714285714" customWidth="1"/>
    <col min="14" max="14" width="9.18095238095238" customWidth="1"/>
    <col min="15" max="29" width="9.14285714285714" customWidth="1"/>
  </cols>
  <sheetData>
    <row r="1" spans="1:32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</row>
    <row r="2" spans="1:32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</row>
    <row r="3" spans="1:32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</row>
    <row r="4" ht="15.75" spans="1:32">
      <c r="A4" s="6" t="s">
        <v>0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</row>
    <row r="5" ht="15.75" spans="1:32">
      <c r="A5" s="6" t="s">
        <v>1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</row>
    <row r="6" ht="15.75" spans="1:32">
      <c r="A6" s="6" t="s">
        <v>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</row>
    <row r="7" ht="15.75" spans="1:32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28"/>
    </row>
    <row r="8" ht="15.75" spans="1:32">
      <c r="A8" s="6" t="s">
        <v>3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</row>
    <row r="9" ht="20.25" spans="1:32">
      <c r="A9" s="7" t="s">
        <v>53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</row>
    <row r="10" ht="15.75" spans="1:32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28"/>
    </row>
    <row r="11" ht="23.25" spans="1:32">
      <c r="A11" s="8" t="s">
        <v>5</v>
      </c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5"/>
    </row>
    <row r="13" customFormat="1" ht="31.5" spans="1:23">
      <c r="A13" s="9" t="s">
        <v>54</v>
      </c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156" t="s">
        <v>7</v>
      </c>
      <c r="N13" s="157"/>
      <c r="O13" s="157"/>
      <c r="P13" s="157"/>
      <c r="Q13" s="157"/>
      <c r="R13" s="157"/>
      <c r="S13" s="157"/>
      <c r="T13" s="157"/>
      <c r="U13" s="157"/>
      <c r="V13" s="157"/>
      <c r="W13" s="173"/>
    </row>
    <row r="16" ht="15.75"/>
    <row r="17" spans="1:32">
      <c r="A17" s="105" t="s">
        <v>8</v>
      </c>
      <c r="B17" s="54"/>
      <c r="C17" s="106" t="s">
        <v>9</v>
      </c>
      <c r="D17" s="107"/>
      <c r="E17" s="107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79"/>
    </row>
    <row r="18" ht="21.95" customHeight="1" spans="1:32">
      <c r="A18" s="108"/>
      <c r="B18" s="109"/>
      <c r="C18" s="110" t="s">
        <v>10</v>
      </c>
      <c r="D18" s="111"/>
      <c r="E18" s="111"/>
      <c r="F18" s="111"/>
      <c r="G18" s="111"/>
      <c r="H18" s="111"/>
      <c r="I18" s="111"/>
      <c r="J18" s="111"/>
      <c r="K18" s="111"/>
      <c r="L18" s="111"/>
      <c r="M18" s="111"/>
      <c r="N18" s="111"/>
      <c r="O18" s="111"/>
      <c r="P18" s="111"/>
      <c r="Q18" s="111"/>
      <c r="R18" s="111"/>
      <c r="S18" s="111"/>
      <c r="T18" s="111"/>
      <c r="U18" s="111"/>
      <c r="V18" s="111"/>
      <c r="W18" s="111"/>
      <c r="X18" s="111"/>
      <c r="Y18" s="111"/>
      <c r="Z18" s="111"/>
      <c r="AA18" s="111"/>
      <c r="AB18" s="111"/>
      <c r="AC18" s="111"/>
      <c r="AD18" s="111"/>
      <c r="AE18" s="111"/>
      <c r="AF18" s="158"/>
    </row>
    <row r="19" ht="30.95" customHeight="1" spans="1:32">
      <c r="A19" s="108"/>
      <c r="B19" s="109"/>
      <c r="C19" s="112" t="s">
        <v>11</v>
      </c>
      <c r="D19" s="112"/>
      <c r="E19" s="112"/>
      <c r="F19" s="113" t="s">
        <v>12</v>
      </c>
      <c r="G19" s="113"/>
      <c r="H19" s="113"/>
      <c r="I19" s="113" t="s">
        <v>13</v>
      </c>
      <c r="J19" s="113"/>
      <c r="K19" s="113"/>
      <c r="L19" s="110" t="s">
        <v>14</v>
      </c>
      <c r="M19" s="111"/>
      <c r="N19" s="158"/>
      <c r="O19" s="110" t="s">
        <v>15</v>
      </c>
      <c r="P19" s="111"/>
      <c r="Q19" s="158"/>
      <c r="R19" s="110" t="s">
        <v>16</v>
      </c>
      <c r="S19" s="111"/>
      <c r="T19" s="158"/>
      <c r="U19" s="110" t="s">
        <v>17</v>
      </c>
      <c r="V19" s="111"/>
      <c r="W19" s="158"/>
      <c r="X19" s="174" t="s">
        <v>18</v>
      </c>
      <c r="Y19" s="174"/>
      <c r="Z19" s="174"/>
      <c r="AA19" s="180" t="s">
        <v>19</v>
      </c>
      <c r="AB19" s="181"/>
      <c r="AC19" s="182"/>
      <c r="AD19" s="174" t="s">
        <v>20</v>
      </c>
      <c r="AE19" s="174"/>
      <c r="AF19" s="174"/>
    </row>
    <row r="20" ht="23.1" customHeight="1" spans="1:32">
      <c r="A20" s="114"/>
      <c r="B20" s="58"/>
      <c r="C20" s="115" t="s">
        <v>21</v>
      </c>
      <c r="D20" s="115" t="s">
        <v>22</v>
      </c>
      <c r="E20" s="116" t="s">
        <v>20</v>
      </c>
      <c r="F20" s="115" t="s">
        <v>21</v>
      </c>
      <c r="G20" s="115" t="s">
        <v>22</v>
      </c>
      <c r="H20" s="116" t="s">
        <v>20</v>
      </c>
      <c r="I20" s="115" t="s">
        <v>21</v>
      </c>
      <c r="J20" s="115" t="s">
        <v>22</v>
      </c>
      <c r="K20" s="116" t="s">
        <v>20</v>
      </c>
      <c r="L20" s="115" t="s">
        <v>21</v>
      </c>
      <c r="M20" s="115" t="s">
        <v>22</v>
      </c>
      <c r="N20" s="116" t="s">
        <v>20</v>
      </c>
      <c r="O20" s="115" t="s">
        <v>22</v>
      </c>
      <c r="P20" s="115" t="s">
        <v>21</v>
      </c>
      <c r="Q20" s="116" t="s">
        <v>20</v>
      </c>
      <c r="R20" s="115" t="s">
        <v>21</v>
      </c>
      <c r="S20" s="115" t="s">
        <v>22</v>
      </c>
      <c r="T20" s="116" t="s">
        <v>20</v>
      </c>
      <c r="U20" s="115" t="s">
        <v>21</v>
      </c>
      <c r="V20" s="115" t="s">
        <v>22</v>
      </c>
      <c r="W20" s="116" t="s">
        <v>20</v>
      </c>
      <c r="X20" s="115" t="s">
        <v>22</v>
      </c>
      <c r="Y20" s="115" t="s">
        <v>21</v>
      </c>
      <c r="Z20" s="116" t="s">
        <v>20</v>
      </c>
      <c r="AA20" s="115" t="s">
        <v>21</v>
      </c>
      <c r="AB20" s="115" t="s">
        <v>22</v>
      </c>
      <c r="AC20" s="116" t="s">
        <v>20</v>
      </c>
      <c r="AD20" s="115" t="s">
        <v>22</v>
      </c>
      <c r="AE20" s="115" t="s">
        <v>21</v>
      </c>
      <c r="AF20" s="183" t="s">
        <v>20</v>
      </c>
    </row>
    <row r="21" ht="45.75" spans="1:37">
      <c r="A21" s="61" t="s">
        <v>55</v>
      </c>
      <c r="B21" s="117" t="s">
        <v>25</v>
      </c>
      <c r="C21" s="118">
        <f t="shared" ref="C21:G21" si="0">SUM(C22:C27)</f>
        <v>0</v>
      </c>
      <c r="D21" s="119">
        <f t="shared" si="0"/>
        <v>0</v>
      </c>
      <c r="E21" s="118">
        <f>SUM(C21:D21)</f>
        <v>0</v>
      </c>
      <c r="F21" s="120">
        <f t="shared" si="0"/>
        <v>7</v>
      </c>
      <c r="G21" s="118">
        <f t="shared" si="0"/>
        <v>11</v>
      </c>
      <c r="H21" s="118">
        <f t="shared" ref="H21:H23" si="1">SUM(F21:G21)</f>
        <v>18</v>
      </c>
      <c r="I21" s="118">
        <f t="shared" ref="I21:M21" si="2">SUM(I22:I34)</f>
        <v>0</v>
      </c>
      <c r="J21" s="118">
        <f t="shared" si="2"/>
        <v>0</v>
      </c>
      <c r="K21" s="118">
        <f t="shared" ref="K21:K23" si="3">SUM(I21:J21)</f>
        <v>0</v>
      </c>
      <c r="L21" s="159">
        <f t="shared" si="2"/>
        <v>0</v>
      </c>
      <c r="M21" s="159">
        <f t="shared" si="2"/>
        <v>0</v>
      </c>
      <c r="N21" s="159">
        <f t="shared" ref="N21:N23" si="4">SUM(L21:M21)</f>
        <v>0</v>
      </c>
      <c r="O21" s="159">
        <f t="shared" ref="O21:S21" si="5">SUM(O22:O34)</f>
        <v>0</v>
      </c>
      <c r="P21" s="159">
        <f t="shared" si="5"/>
        <v>0</v>
      </c>
      <c r="Q21" s="159">
        <f t="shared" ref="Q21:Q23" si="6">SUM(O21:P21)</f>
        <v>0</v>
      </c>
      <c r="R21" s="159">
        <f t="shared" si="5"/>
        <v>0</v>
      </c>
      <c r="S21" s="159">
        <f t="shared" si="5"/>
        <v>0</v>
      </c>
      <c r="T21" s="159">
        <f t="shared" ref="T21:T23" si="7">SUM(R21:S21)</f>
        <v>0</v>
      </c>
      <c r="U21" s="159">
        <f t="shared" ref="U21:Y21" si="8">SUM(U22:U34)</f>
        <v>0</v>
      </c>
      <c r="V21" s="159">
        <f t="shared" si="8"/>
        <v>0</v>
      </c>
      <c r="W21" s="159">
        <f>SUM(U21:V21)</f>
        <v>0</v>
      </c>
      <c r="X21" s="159">
        <f t="shared" si="8"/>
        <v>0</v>
      </c>
      <c r="Y21" s="159">
        <f t="shared" si="8"/>
        <v>0</v>
      </c>
      <c r="Z21" s="159">
        <f>SUM(X21:Y21)</f>
        <v>0</v>
      </c>
      <c r="AA21" s="159">
        <f>SUM(AA22:AA34)</f>
        <v>0</v>
      </c>
      <c r="AB21" s="159">
        <f>SUM(AB22:AB34)</f>
        <v>0</v>
      </c>
      <c r="AC21" s="159">
        <f>SUM(AA21:AB21)</f>
        <v>0</v>
      </c>
      <c r="AD21" s="184">
        <f>SUM(C21+F21+L21+O21+R21+U21+X21+I21+AA21)</f>
        <v>7</v>
      </c>
      <c r="AE21" s="184">
        <f>SUM(D21+G21+M21+P21+S21+V21+Y21+J21+AB21)</f>
        <v>11</v>
      </c>
      <c r="AF21" s="185">
        <f>SUM(AD21:AE21)</f>
        <v>18</v>
      </c>
      <c r="AI21" s="202"/>
      <c r="AK21" s="49"/>
    </row>
    <row r="22" s="103" customFormat="1" ht="38.1" customHeight="1" spans="1:32">
      <c r="A22" s="121" t="s">
        <v>56</v>
      </c>
      <c r="B22" s="122" t="s">
        <v>57</v>
      </c>
      <c r="C22" s="122"/>
      <c r="D22" s="123"/>
      <c r="E22" s="124">
        <f>+C22+D22</f>
        <v>0</v>
      </c>
      <c r="F22" s="122">
        <v>1</v>
      </c>
      <c r="G22" s="123">
        <v>7</v>
      </c>
      <c r="H22" s="125">
        <f t="shared" si="1"/>
        <v>8</v>
      </c>
      <c r="I22" s="160"/>
      <c r="J22" s="123"/>
      <c r="K22" s="125">
        <f t="shared" si="3"/>
        <v>0</v>
      </c>
      <c r="L22" s="161"/>
      <c r="M22" s="162"/>
      <c r="N22" s="141">
        <f t="shared" si="4"/>
        <v>0</v>
      </c>
      <c r="O22" s="161"/>
      <c r="P22" s="162"/>
      <c r="Q22" s="141">
        <f t="shared" si="6"/>
        <v>0</v>
      </c>
      <c r="R22" s="161"/>
      <c r="S22" s="162"/>
      <c r="T22" s="141">
        <f t="shared" si="7"/>
        <v>0</v>
      </c>
      <c r="U22" s="161"/>
      <c r="V22" s="162"/>
      <c r="W22" s="175">
        <f>+U22+V22</f>
        <v>0</v>
      </c>
      <c r="X22" s="161"/>
      <c r="Y22" s="162"/>
      <c r="Z22" s="186">
        <f>+X22+Y22</f>
        <v>0</v>
      </c>
      <c r="AA22" s="161"/>
      <c r="AB22" s="162"/>
      <c r="AC22" s="187">
        <f>+AA22+AB22</f>
        <v>0</v>
      </c>
      <c r="AD22" s="188">
        <f>SUM(C22+F22+I22+L22+O22+R22+U22+X22+AA22)</f>
        <v>1</v>
      </c>
      <c r="AE22" s="189">
        <f>SUM(D22+G22+J22+M22+P22+S22+V22+Y22+AB22)</f>
        <v>7</v>
      </c>
      <c r="AF22" s="190">
        <f>+AD22+AE22</f>
        <v>8</v>
      </c>
    </row>
    <row r="23" s="103" customFormat="1" ht="43" customHeight="1" spans="1:32">
      <c r="A23" s="126" t="s">
        <v>58</v>
      </c>
      <c r="B23" s="127" t="s">
        <v>57</v>
      </c>
      <c r="C23" s="127"/>
      <c r="D23" s="128"/>
      <c r="E23" s="129">
        <f>+C23+D23</f>
        <v>0</v>
      </c>
      <c r="F23" s="127">
        <v>6</v>
      </c>
      <c r="G23" s="128">
        <v>4</v>
      </c>
      <c r="H23" s="125">
        <f t="shared" si="1"/>
        <v>10</v>
      </c>
      <c r="I23" s="163"/>
      <c r="J23" s="128"/>
      <c r="K23" s="125">
        <f t="shared" si="3"/>
        <v>0</v>
      </c>
      <c r="L23" s="164"/>
      <c r="M23" s="137"/>
      <c r="N23" s="141">
        <f t="shared" si="4"/>
        <v>0</v>
      </c>
      <c r="O23" s="164"/>
      <c r="P23" s="137"/>
      <c r="Q23" s="141">
        <f t="shared" si="6"/>
        <v>0</v>
      </c>
      <c r="R23" s="164"/>
      <c r="S23" s="137"/>
      <c r="T23" s="141">
        <f t="shared" si="7"/>
        <v>0</v>
      </c>
      <c r="U23" s="164"/>
      <c r="V23" s="137"/>
      <c r="W23" s="176">
        <f>+U23+V23</f>
        <v>0</v>
      </c>
      <c r="X23" s="164"/>
      <c r="Y23" s="137"/>
      <c r="Z23" s="191">
        <f>+X23+Y23</f>
        <v>0</v>
      </c>
      <c r="AA23" s="164"/>
      <c r="AB23" s="137"/>
      <c r="AC23" s="192">
        <f>+AA23+AB23</f>
        <v>0</v>
      </c>
      <c r="AD23" s="193">
        <f>SUM(C23+F23+I23+L23+O23+R23+U23+X23+AA23)</f>
        <v>6</v>
      </c>
      <c r="AE23" s="194">
        <f>SUM(D23+G23+J23+M23+P23+S23+V23+Y23+AB23)</f>
        <v>4</v>
      </c>
      <c r="AF23" s="195">
        <f>+AD23+AE23</f>
        <v>10</v>
      </c>
    </row>
    <row r="24" s="103" customFormat="1" ht="38.1" customHeight="1" spans="1:32">
      <c r="A24" s="130"/>
      <c r="B24" s="131"/>
      <c r="C24" s="127"/>
      <c r="D24" s="128"/>
      <c r="E24" s="129"/>
      <c r="F24" s="132"/>
      <c r="G24" s="133"/>
      <c r="H24" s="125"/>
      <c r="I24" s="163"/>
      <c r="J24" s="128"/>
      <c r="K24" s="125"/>
      <c r="L24" s="164"/>
      <c r="M24" s="137"/>
      <c r="N24" s="141"/>
      <c r="O24" s="164"/>
      <c r="P24" s="137"/>
      <c r="Q24" s="141"/>
      <c r="R24" s="164"/>
      <c r="S24" s="137"/>
      <c r="T24" s="141"/>
      <c r="U24" s="164"/>
      <c r="V24" s="137"/>
      <c r="W24" s="176"/>
      <c r="X24" s="164"/>
      <c r="Y24" s="137"/>
      <c r="Z24" s="191"/>
      <c r="AA24" s="164"/>
      <c r="AB24" s="137"/>
      <c r="AC24" s="192"/>
      <c r="AD24" s="193"/>
      <c r="AE24" s="194"/>
      <c r="AF24" s="195"/>
    </row>
    <row r="25" s="104" customFormat="1" ht="38.1" customHeight="1" spans="1:32">
      <c r="A25" s="134"/>
      <c r="B25" s="135"/>
      <c r="C25" s="136"/>
      <c r="D25" s="137"/>
      <c r="E25" s="138"/>
      <c r="F25" s="139"/>
      <c r="G25" s="140"/>
      <c r="H25" s="141"/>
      <c r="I25" s="164"/>
      <c r="J25" s="137"/>
      <c r="K25" s="141"/>
      <c r="L25" s="164"/>
      <c r="M25" s="137"/>
      <c r="N25" s="141"/>
      <c r="O25" s="164"/>
      <c r="P25" s="137"/>
      <c r="Q25" s="141"/>
      <c r="R25" s="164"/>
      <c r="S25" s="137"/>
      <c r="T25" s="141"/>
      <c r="U25" s="164"/>
      <c r="V25" s="137"/>
      <c r="W25" s="176"/>
      <c r="X25" s="164"/>
      <c r="Y25" s="137"/>
      <c r="Z25" s="191"/>
      <c r="AA25" s="164"/>
      <c r="AB25" s="137"/>
      <c r="AC25" s="192"/>
      <c r="AD25" s="193"/>
      <c r="AE25" s="194"/>
      <c r="AF25" s="195"/>
    </row>
    <row r="26" s="103" customFormat="1" ht="38.1" customHeight="1" spans="1:32">
      <c r="A26" s="142"/>
      <c r="B26" s="143"/>
      <c r="C26" s="144"/>
      <c r="D26" s="145"/>
      <c r="E26" s="146"/>
      <c r="F26" s="147"/>
      <c r="G26" s="148"/>
      <c r="H26" s="125"/>
      <c r="I26" s="165"/>
      <c r="J26" s="145"/>
      <c r="K26" s="125"/>
      <c r="L26" s="166"/>
      <c r="M26" s="167"/>
      <c r="N26" s="141"/>
      <c r="O26" s="168"/>
      <c r="P26" s="169"/>
      <c r="Q26" s="141"/>
      <c r="R26" s="168"/>
      <c r="S26" s="169"/>
      <c r="T26" s="141"/>
      <c r="U26" s="168"/>
      <c r="V26" s="169"/>
      <c r="W26" s="177"/>
      <c r="X26" s="168"/>
      <c r="Y26" s="169"/>
      <c r="Z26" s="191"/>
      <c r="AA26" s="168"/>
      <c r="AB26" s="169"/>
      <c r="AC26" s="196"/>
      <c r="AD26" s="193"/>
      <c r="AE26" s="194"/>
      <c r="AF26" s="195"/>
    </row>
    <row r="27" s="103" customFormat="1" ht="38.1" customHeight="1" spans="1:32">
      <c r="A27" s="149"/>
      <c r="B27" s="150"/>
      <c r="C27" s="151"/>
      <c r="D27" s="152"/>
      <c r="E27" s="153"/>
      <c r="F27" s="154"/>
      <c r="G27" s="155"/>
      <c r="H27" s="125"/>
      <c r="I27" s="170"/>
      <c r="J27" s="152"/>
      <c r="K27" s="125"/>
      <c r="L27" s="171"/>
      <c r="M27" s="172"/>
      <c r="N27" s="141"/>
      <c r="O27" s="171"/>
      <c r="P27" s="172"/>
      <c r="Q27" s="141"/>
      <c r="R27" s="171"/>
      <c r="S27" s="172"/>
      <c r="T27" s="141"/>
      <c r="U27" s="171"/>
      <c r="V27" s="172"/>
      <c r="W27" s="178"/>
      <c r="X27" s="171"/>
      <c r="Y27" s="172"/>
      <c r="Z27" s="197"/>
      <c r="AA27" s="171"/>
      <c r="AB27" s="172"/>
      <c r="AC27" s="198"/>
      <c r="AD27" s="199"/>
      <c r="AE27" s="200"/>
      <c r="AF27" s="201"/>
    </row>
  </sheetData>
  <mergeCells count="20">
    <mergeCell ref="A4:AF4"/>
    <mergeCell ref="A5:AF5"/>
    <mergeCell ref="A6:AF6"/>
    <mergeCell ref="A8:AF8"/>
    <mergeCell ref="A9:AF9"/>
    <mergeCell ref="A11:AE11"/>
    <mergeCell ref="A13:L13"/>
    <mergeCell ref="C17:AF17"/>
    <mergeCell ref="C18:AF18"/>
    <mergeCell ref="C19:E19"/>
    <mergeCell ref="F19:H19"/>
    <mergeCell ref="I19:K19"/>
    <mergeCell ref="L19:N19"/>
    <mergeCell ref="O19:Q19"/>
    <mergeCell ref="R19:T19"/>
    <mergeCell ref="U19:W19"/>
    <mergeCell ref="X19:Z19"/>
    <mergeCell ref="AA19:AC19"/>
    <mergeCell ref="AD19:AF19"/>
    <mergeCell ref="A17:B20"/>
  </mergeCells>
  <pageMargins left="0.75" right="0.75" top="1" bottom="1" header="0.5" footer="0.5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44"/>
  <sheetViews>
    <sheetView zoomScale="70" zoomScaleNormal="70" topLeftCell="A15" workbookViewId="0">
      <selection activeCell="I23" sqref="I23"/>
    </sheetView>
  </sheetViews>
  <sheetFormatPr defaultColWidth="9.14285714285714" defaultRowHeight="15"/>
  <cols>
    <col min="1" max="1" width="38.6571428571429" customWidth="1"/>
    <col min="2" max="2" width="39.2857142857143" customWidth="1"/>
    <col min="3" max="3" width="10.1428571428571"/>
    <col min="6" max="6" width="11.4285714285714" customWidth="1"/>
    <col min="7" max="7" width="9.85714285714286" style="49" customWidth="1"/>
  </cols>
  <sheetData>
    <row r="1" spans="1:8">
      <c r="A1" s="5"/>
      <c r="B1" s="5"/>
      <c r="C1" s="5"/>
      <c r="D1" s="5"/>
      <c r="E1" s="5"/>
      <c r="F1" s="5"/>
      <c r="G1" s="50"/>
      <c r="H1" s="5"/>
    </row>
    <row r="2" spans="1:8">
      <c r="A2" s="5"/>
      <c r="B2" s="5"/>
      <c r="C2" s="5"/>
      <c r="D2" s="5"/>
      <c r="E2" s="5"/>
      <c r="F2" s="5"/>
      <c r="G2" s="50"/>
      <c r="H2" s="5"/>
    </row>
    <row r="3" spans="1:8">
      <c r="A3" s="5"/>
      <c r="B3" s="5"/>
      <c r="C3" s="5"/>
      <c r="D3" s="5"/>
      <c r="E3" s="5"/>
      <c r="F3" s="5"/>
      <c r="G3" s="50"/>
      <c r="H3" s="5"/>
    </row>
    <row r="4" ht="15.75" spans="1:8">
      <c r="A4" s="6" t="s">
        <v>0</v>
      </c>
      <c r="B4" s="6"/>
      <c r="C4" s="6"/>
      <c r="D4" s="6"/>
      <c r="E4" s="6"/>
      <c r="F4" s="6"/>
      <c r="G4" s="6"/>
      <c r="H4" s="6"/>
    </row>
    <row r="5" ht="15.75" spans="1:8">
      <c r="A5" s="6" t="s">
        <v>1</v>
      </c>
      <c r="B5" s="6"/>
      <c r="C5" s="6"/>
      <c r="D5" s="6"/>
      <c r="E5" s="6"/>
      <c r="F5" s="6"/>
      <c r="G5" s="6"/>
      <c r="H5" s="6"/>
    </row>
    <row r="6" ht="15.75" spans="1:8">
      <c r="A6" s="6" t="s">
        <v>2</v>
      </c>
      <c r="B6" s="6"/>
      <c r="C6" s="6"/>
      <c r="D6" s="6"/>
      <c r="E6" s="6"/>
      <c r="F6" s="6"/>
      <c r="G6" s="6"/>
      <c r="H6" s="6"/>
    </row>
    <row r="7" ht="15.75" spans="1:8">
      <c r="A7" s="6"/>
      <c r="B7" s="6"/>
      <c r="C7" s="6"/>
      <c r="D7" s="6"/>
      <c r="E7" s="28"/>
      <c r="F7" s="28"/>
      <c r="G7" s="51"/>
      <c r="H7" s="28"/>
    </row>
    <row r="8" ht="15.75" spans="1:8">
      <c r="A8" s="6" t="s">
        <v>3</v>
      </c>
      <c r="B8" s="6"/>
      <c r="C8" s="6"/>
      <c r="D8" s="6"/>
      <c r="E8" s="6"/>
      <c r="F8" s="6"/>
      <c r="G8" s="6"/>
      <c r="H8" s="6"/>
    </row>
    <row r="9" ht="30.95" customHeight="1" spans="1:8">
      <c r="A9" s="6"/>
      <c r="B9" s="6"/>
      <c r="C9" s="6"/>
      <c r="D9" s="6"/>
      <c r="E9" s="6"/>
      <c r="F9" s="6"/>
      <c r="G9" s="6"/>
      <c r="H9" s="6"/>
    </row>
    <row r="10" ht="27" customHeight="1" spans="1:8">
      <c r="A10" s="7" t="s">
        <v>59</v>
      </c>
      <c r="B10" s="7"/>
      <c r="C10" s="7"/>
      <c r="D10" s="7"/>
      <c r="E10" s="7"/>
      <c r="F10" s="7"/>
      <c r="G10" s="7"/>
      <c r="H10" s="7"/>
    </row>
    <row r="11" ht="15.75" spans="1:8">
      <c r="A11" s="6"/>
      <c r="B11" s="6"/>
      <c r="C11" s="6"/>
      <c r="D11" s="6"/>
      <c r="E11" s="28"/>
      <c r="F11" s="28"/>
      <c r="G11" s="51"/>
      <c r="H11" s="28"/>
    </row>
    <row r="12" ht="23.25" spans="1:8">
      <c r="A12" s="8" t="s">
        <v>5</v>
      </c>
      <c r="B12" s="8"/>
      <c r="C12" s="8"/>
      <c r="D12" s="8"/>
      <c r="E12" s="8"/>
      <c r="F12" s="8"/>
      <c r="G12" s="8"/>
      <c r="H12" s="8"/>
    </row>
    <row r="14" ht="26.25" spans="1:3">
      <c r="A14" s="9" t="s">
        <v>6</v>
      </c>
      <c r="B14" s="9"/>
      <c r="C14" s="52" t="s">
        <v>7</v>
      </c>
    </row>
    <row r="16" ht="15.75"/>
    <row r="17" ht="57.95" customHeight="1" spans="1:5">
      <c r="A17" s="53"/>
      <c r="B17" s="54"/>
      <c r="C17" s="55" t="s">
        <v>20</v>
      </c>
      <c r="D17" s="55"/>
      <c r="E17" s="56"/>
    </row>
    <row r="18" ht="23.1" customHeight="1" spans="1:5">
      <c r="A18" s="57"/>
      <c r="B18" s="58"/>
      <c r="C18" s="59"/>
      <c r="D18" s="59"/>
      <c r="E18" s="60"/>
    </row>
    <row r="19" ht="33.95" customHeight="1" spans="1:9">
      <c r="A19" s="61" t="s">
        <v>23</v>
      </c>
      <c r="B19" s="61" t="s">
        <v>24</v>
      </c>
      <c r="C19" s="62" t="s">
        <v>22</v>
      </c>
      <c r="D19" s="62" t="s">
        <v>21</v>
      </c>
      <c r="E19" s="63" t="s">
        <v>20</v>
      </c>
      <c r="F19" s="64"/>
      <c r="G19" s="64"/>
      <c r="H19" s="64"/>
      <c r="I19" s="101"/>
    </row>
    <row r="20" ht="38.1" customHeight="1" spans="1:9">
      <c r="A20" s="65" t="s">
        <v>26</v>
      </c>
      <c r="B20" s="66"/>
      <c r="C20" s="67">
        <f>+TSU!AE22</f>
        <v>105</v>
      </c>
      <c r="D20" s="67">
        <f>+TSU!AF22</f>
        <v>121</v>
      </c>
      <c r="E20" s="68">
        <f t="shared" ref="E20:E28" si="0">+C20+D20</f>
        <v>226</v>
      </c>
      <c r="F20" s="48"/>
      <c r="G20" s="48"/>
      <c r="H20" s="69"/>
      <c r="I20" s="102"/>
    </row>
    <row r="21" ht="38.1" customHeight="1" spans="1:9">
      <c r="A21" s="70" t="s">
        <v>27</v>
      </c>
      <c r="B21" s="71" t="s">
        <v>28</v>
      </c>
      <c r="C21" s="67">
        <f>+TSU!AE23</f>
        <v>26</v>
      </c>
      <c r="D21" s="67">
        <f>+TSU!AF23</f>
        <v>65</v>
      </c>
      <c r="E21" s="68">
        <f t="shared" si="0"/>
        <v>91</v>
      </c>
      <c r="F21" s="48"/>
      <c r="G21" s="48"/>
      <c r="H21" s="69"/>
      <c r="I21" s="102"/>
    </row>
    <row r="22" ht="38.1" customHeight="1" spans="1:9">
      <c r="A22" s="70" t="s">
        <v>29</v>
      </c>
      <c r="B22" s="71" t="s">
        <v>30</v>
      </c>
      <c r="C22" s="72">
        <f>+TSU!AE24</f>
        <v>78</v>
      </c>
      <c r="D22" s="67">
        <f>+TSU!AF24</f>
        <v>4</v>
      </c>
      <c r="E22" s="68">
        <f t="shared" si="0"/>
        <v>82</v>
      </c>
      <c r="F22" s="48"/>
      <c r="G22" s="48"/>
      <c r="H22" s="69"/>
      <c r="I22" s="102"/>
    </row>
    <row r="23" ht="38.1" customHeight="1" spans="1:9">
      <c r="A23" s="70" t="s">
        <v>31</v>
      </c>
      <c r="B23" s="71" t="s">
        <v>32</v>
      </c>
      <c r="C23" s="67">
        <f>+TSU!AE25</f>
        <v>58</v>
      </c>
      <c r="D23" s="67">
        <f>+TSU!AF25</f>
        <v>14</v>
      </c>
      <c r="E23" s="68">
        <f t="shared" si="0"/>
        <v>72</v>
      </c>
      <c r="F23" s="48"/>
      <c r="G23" s="48"/>
      <c r="H23" s="69"/>
      <c r="I23" s="102"/>
    </row>
    <row r="24" ht="38.1" customHeight="1" spans="1:9">
      <c r="A24" s="70" t="s">
        <v>33</v>
      </c>
      <c r="B24" s="71" t="s">
        <v>34</v>
      </c>
      <c r="C24" s="67">
        <f>+TSU!AE26</f>
        <v>33</v>
      </c>
      <c r="D24" s="67">
        <f>+TSU!AF26</f>
        <v>2</v>
      </c>
      <c r="E24" s="68">
        <f t="shared" si="0"/>
        <v>35</v>
      </c>
      <c r="F24" s="48"/>
      <c r="G24" s="48"/>
      <c r="H24" s="69"/>
      <c r="I24" s="102"/>
    </row>
    <row r="25" ht="38.1" customHeight="1" spans="1:9">
      <c r="A25" s="73" t="s">
        <v>35</v>
      </c>
      <c r="B25" s="71"/>
      <c r="C25" s="67">
        <f>+TSU!AE27</f>
        <v>53</v>
      </c>
      <c r="D25" s="67">
        <f>+TSU!AF27</f>
        <v>16</v>
      </c>
      <c r="E25" s="68">
        <f t="shared" si="0"/>
        <v>69</v>
      </c>
      <c r="F25" s="48"/>
      <c r="G25" s="48"/>
      <c r="H25" s="69"/>
      <c r="I25" s="102"/>
    </row>
    <row r="26" ht="38.1" customHeight="1" spans="1:9">
      <c r="A26" s="70" t="s">
        <v>51</v>
      </c>
      <c r="B26" s="74" t="s">
        <v>37</v>
      </c>
      <c r="C26" s="67">
        <f>+TSU!AE28</f>
        <v>28</v>
      </c>
      <c r="D26" s="67">
        <f>+TSU!AF28</f>
        <v>85</v>
      </c>
      <c r="E26" s="68">
        <f t="shared" si="0"/>
        <v>113</v>
      </c>
      <c r="F26" s="48"/>
      <c r="G26" s="48"/>
      <c r="H26" s="69"/>
      <c r="I26" s="102"/>
    </row>
    <row r="27" ht="38.1" customHeight="1" spans="1:9">
      <c r="A27" s="75" t="s">
        <v>38</v>
      </c>
      <c r="B27" s="74" t="s">
        <v>40</v>
      </c>
      <c r="C27" s="67">
        <f>+TSU!AE29</f>
        <v>51</v>
      </c>
      <c r="D27" s="67">
        <f>+TSU!AF29</f>
        <v>84</v>
      </c>
      <c r="E27" s="68">
        <f t="shared" si="0"/>
        <v>135</v>
      </c>
      <c r="F27" s="48"/>
      <c r="G27" s="48"/>
      <c r="H27" s="69"/>
      <c r="I27" s="102"/>
    </row>
    <row r="28" ht="38.1" customHeight="1" spans="1:15">
      <c r="A28" s="76" t="s">
        <v>39</v>
      </c>
      <c r="B28" s="77"/>
      <c r="C28" s="78">
        <f>+TSU!AE30</f>
        <v>14</v>
      </c>
      <c r="D28" s="79">
        <f>+TSU!AF30</f>
        <v>23</v>
      </c>
      <c r="E28" s="80">
        <f t="shared" si="0"/>
        <v>37</v>
      </c>
      <c r="F28" s="48"/>
      <c r="G28" s="48"/>
      <c r="H28" s="69"/>
      <c r="I28" s="102"/>
      <c r="O28" s="101"/>
    </row>
    <row r="29" ht="38.1" customHeight="1" spans="1:15">
      <c r="A29" s="81" t="s">
        <v>26</v>
      </c>
      <c r="B29" s="82"/>
      <c r="C29" s="83">
        <f>+'LIC-ING'!X22</f>
        <v>29</v>
      </c>
      <c r="D29" s="84">
        <f>+'LIC-ING'!Y22</f>
        <v>28</v>
      </c>
      <c r="E29" s="85">
        <f t="shared" ref="E29:E38" si="1">+C29+D29</f>
        <v>57</v>
      </c>
      <c r="F29" s="86"/>
      <c r="G29" s="86"/>
      <c r="H29" s="86"/>
      <c r="N29" s="4"/>
      <c r="O29" s="101"/>
    </row>
    <row r="30" ht="38.1" customHeight="1" spans="1:5">
      <c r="A30" s="70" t="s">
        <v>49</v>
      </c>
      <c r="B30" s="71"/>
      <c r="C30" s="87">
        <f>+'LIC-ING'!X23</f>
        <v>8</v>
      </c>
      <c r="D30" s="87">
        <f>+'LIC-ING'!Y23</f>
        <v>27</v>
      </c>
      <c r="E30" s="68">
        <f t="shared" si="1"/>
        <v>35</v>
      </c>
    </row>
    <row r="31" ht="38.1" customHeight="1" spans="1:5">
      <c r="A31" s="70" t="s">
        <v>50</v>
      </c>
      <c r="B31" s="71"/>
      <c r="C31" s="87">
        <f>+'LIC-ING'!X24</f>
        <v>18</v>
      </c>
      <c r="D31" s="87">
        <f>+'LIC-ING'!Y24</f>
        <v>0</v>
      </c>
      <c r="E31" s="68">
        <f t="shared" si="1"/>
        <v>18</v>
      </c>
    </row>
    <row r="32" ht="38.1" customHeight="1" spans="1:5">
      <c r="A32" s="70" t="s">
        <v>32</v>
      </c>
      <c r="B32" s="71"/>
      <c r="C32" s="87">
        <f>+'LIC-ING'!X25</f>
        <v>15</v>
      </c>
      <c r="D32" s="87">
        <f>+'LIC-ING'!Y25</f>
        <v>3</v>
      </c>
      <c r="E32" s="68">
        <f t="shared" si="1"/>
        <v>18</v>
      </c>
    </row>
    <row r="33" ht="38.1" customHeight="1" spans="1:5">
      <c r="A33" s="70" t="s">
        <v>33</v>
      </c>
      <c r="B33" s="71"/>
      <c r="C33" s="87">
        <f>+'LIC-ING'!X26</f>
        <v>10</v>
      </c>
      <c r="D33" s="87">
        <f>+'LIC-ING'!Y26</f>
        <v>0</v>
      </c>
      <c r="E33" s="68">
        <f t="shared" si="1"/>
        <v>10</v>
      </c>
    </row>
    <row r="34" ht="38.1" customHeight="1" spans="1:5">
      <c r="A34" s="73" t="s">
        <v>35</v>
      </c>
      <c r="B34" s="71"/>
      <c r="C34" s="87">
        <f>+'LIC-ING'!X27</f>
        <v>12</v>
      </c>
      <c r="D34" s="87">
        <f>+'LIC-ING'!Y27</f>
        <v>6</v>
      </c>
      <c r="E34" s="68">
        <f t="shared" si="1"/>
        <v>18</v>
      </c>
    </row>
    <row r="35" ht="38.1" customHeight="1" spans="1:5">
      <c r="A35" s="70" t="s">
        <v>51</v>
      </c>
      <c r="B35" s="71"/>
      <c r="C35" s="87">
        <f>+'LIC-ING'!X28</f>
        <v>10</v>
      </c>
      <c r="D35" s="87">
        <f>+'LIC-ING'!Y28</f>
        <v>21</v>
      </c>
      <c r="E35" s="68">
        <f t="shared" si="1"/>
        <v>31</v>
      </c>
    </row>
    <row r="36" ht="38.1" customHeight="1" spans="1:5">
      <c r="A36" s="88" t="s">
        <v>52</v>
      </c>
      <c r="B36" s="74"/>
      <c r="C36" s="89">
        <f>+'LIC-ING'!X29</f>
        <v>11</v>
      </c>
      <c r="D36" s="89">
        <f>+'LIC-ING'!Y29</f>
        <v>27</v>
      </c>
      <c r="E36" s="80">
        <f t="shared" si="1"/>
        <v>38</v>
      </c>
    </row>
    <row r="37" ht="38.1" customHeight="1" spans="1:5">
      <c r="A37" s="90" t="s">
        <v>56</v>
      </c>
      <c r="B37" s="91"/>
      <c r="C37" s="92">
        <f>+MAESTRIAS!AD22</f>
        <v>1</v>
      </c>
      <c r="D37" s="92">
        <f>+MAESTRIAS!AE22</f>
        <v>7</v>
      </c>
      <c r="E37" s="85">
        <f t="shared" si="1"/>
        <v>8</v>
      </c>
    </row>
    <row r="38" ht="38.1" customHeight="1" spans="1:5">
      <c r="A38" s="93" t="s">
        <v>58</v>
      </c>
      <c r="B38" s="74"/>
      <c r="C38" s="94">
        <f>+MAESTRIAS!AD23</f>
        <v>6</v>
      </c>
      <c r="D38" s="94">
        <f>+MAESTRIAS!AE23</f>
        <v>4</v>
      </c>
      <c r="E38" s="68">
        <f t="shared" si="1"/>
        <v>10</v>
      </c>
    </row>
    <row r="39" ht="21" spans="1:5">
      <c r="A39" s="95" t="s">
        <v>60</v>
      </c>
      <c r="B39" s="96"/>
      <c r="C39" s="97">
        <f>SUM(C20:C28)</f>
        <v>446</v>
      </c>
      <c r="D39" s="97">
        <f>SUM(D20:D28)</f>
        <v>414</v>
      </c>
      <c r="E39" s="97">
        <f>SUM(E20:E28)</f>
        <v>860</v>
      </c>
    </row>
    <row r="40" ht="21" spans="1:5">
      <c r="A40" s="95" t="s">
        <v>61</v>
      </c>
      <c r="B40" s="96"/>
      <c r="C40" s="98">
        <f>SUM(C29:C36)</f>
        <v>113</v>
      </c>
      <c r="D40" s="98">
        <f>SUM(D29:D36)</f>
        <v>112</v>
      </c>
      <c r="E40" s="98">
        <f>SUM(E29:E36)</f>
        <v>225</v>
      </c>
    </row>
    <row r="41" ht="21" spans="1:5">
      <c r="A41" s="95" t="s">
        <v>62</v>
      </c>
      <c r="B41" s="96"/>
      <c r="C41" s="97">
        <f>SUM(C37:C38)</f>
        <v>7</v>
      </c>
      <c r="D41" s="97">
        <f>SUM(D37:D38)</f>
        <v>11</v>
      </c>
      <c r="E41" s="97">
        <f>SUM(E37:E38)</f>
        <v>18</v>
      </c>
    </row>
    <row r="42" ht="21" spans="1:6">
      <c r="A42" s="95" t="s">
        <v>63</v>
      </c>
      <c r="B42" s="96"/>
      <c r="C42" s="97">
        <f>SUM(C39:C41)</f>
        <v>566</v>
      </c>
      <c r="D42" s="97">
        <f>SUM(D39:D41)</f>
        <v>537</v>
      </c>
      <c r="E42" s="97">
        <f>SUM(E39:E41)</f>
        <v>1103</v>
      </c>
      <c r="F42" s="99"/>
    </row>
    <row r="43" spans="4:5">
      <c r="D43" s="99"/>
      <c r="E43" s="99"/>
    </row>
    <row r="44" spans="4:5">
      <c r="D44" s="100"/>
      <c r="E44" s="99"/>
    </row>
  </sheetData>
  <mergeCells count="13">
    <mergeCell ref="A4:H4"/>
    <mergeCell ref="A5:H5"/>
    <mergeCell ref="A6:H6"/>
    <mergeCell ref="A8:H8"/>
    <mergeCell ref="A10:H10"/>
    <mergeCell ref="A12:H12"/>
    <mergeCell ref="A14:B14"/>
    <mergeCell ref="A39:B39"/>
    <mergeCell ref="A40:B40"/>
    <mergeCell ref="A41:B41"/>
    <mergeCell ref="A42:B42"/>
    <mergeCell ref="A17:B18"/>
    <mergeCell ref="C17:E18"/>
  </mergeCells>
  <pageMargins left="0.75" right="0.75" top="1" bottom="1" header="0.5" footer="0.5"/>
  <pageSetup paperSize="9" orientation="portrait"/>
  <headerFooter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183"/>
  <sheetViews>
    <sheetView topLeftCell="A69" workbookViewId="0">
      <selection activeCell="L174" sqref="L174"/>
    </sheetView>
  </sheetViews>
  <sheetFormatPr defaultColWidth="9.14285714285714" defaultRowHeight="15"/>
  <cols>
    <col min="1" max="1" width="12.8571428571429" customWidth="1"/>
    <col min="2" max="22" width="9.14285714285714" customWidth="1"/>
    <col min="31" max="31" width="9.14285714285714" hidden="1" customWidth="1"/>
  </cols>
  <sheetData>
    <row r="1" spans="1:33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</row>
    <row r="2" spans="1:33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</row>
    <row r="3" spans="1:33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</row>
    <row r="4" ht="15.75" spans="1:33">
      <c r="A4" s="6" t="s">
        <v>0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</row>
    <row r="5" ht="15.75" spans="1:33">
      <c r="A5" s="6" t="s">
        <v>1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</row>
    <row r="6" ht="15.75" spans="1:33">
      <c r="A6" s="6" t="s">
        <v>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</row>
    <row r="7" ht="15.75" spans="1:33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28"/>
      <c r="AE7" s="28"/>
      <c r="AF7" s="28"/>
      <c r="AG7" s="28"/>
    </row>
    <row r="8" ht="15.75" spans="1:33">
      <c r="A8" s="6" t="s">
        <v>3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</row>
    <row r="10" ht="20.25" spans="1:33">
      <c r="A10" s="7" t="s">
        <v>4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</row>
    <row r="11" ht="15.75" spans="1:33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28"/>
      <c r="AE11" s="28"/>
      <c r="AF11" s="28"/>
      <c r="AG11" s="28"/>
    </row>
    <row r="12" ht="23.25" spans="1:33">
      <c r="A12" s="8" t="s">
        <v>5</v>
      </c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5"/>
      <c r="AE12" s="5"/>
      <c r="AF12" s="5"/>
      <c r="AG12" s="5"/>
    </row>
    <row r="14" ht="31.5" spans="1:22">
      <c r="A14" s="9" t="s">
        <v>6</v>
      </c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25" t="s">
        <v>7</v>
      </c>
      <c r="O14" s="26"/>
      <c r="P14" s="26"/>
      <c r="Q14" s="26"/>
      <c r="R14" s="26"/>
      <c r="S14" s="26"/>
      <c r="T14" s="26"/>
      <c r="U14" s="26"/>
      <c r="V14" s="27"/>
    </row>
    <row r="15" ht="31.5" spans="1:22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35"/>
      <c r="O15" s="35"/>
      <c r="P15" s="35"/>
      <c r="Q15" s="35"/>
      <c r="R15" s="35"/>
      <c r="S15" s="35"/>
      <c r="T15" s="35"/>
      <c r="U15" s="35"/>
      <c r="V15" s="35"/>
    </row>
    <row r="16" s="1" customFormat="1" ht="23.25" spans="1:28">
      <c r="A16" s="10" t="s">
        <v>64</v>
      </c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</row>
    <row r="17" ht="18" spans="1:28">
      <c r="A17" s="11"/>
      <c r="B17" s="12"/>
      <c r="C17" s="12"/>
      <c r="D17" s="12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</row>
    <row r="18" s="2" customFormat="1" ht="24" customHeight="1" spans="1:28">
      <c r="A18" s="13" t="s">
        <v>65</v>
      </c>
      <c r="B18" s="13"/>
      <c r="C18" s="13"/>
      <c r="D18" s="13"/>
      <c r="E18" s="14">
        <v>3</v>
      </c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</row>
    <row r="19" spans="1:28">
      <c r="A19" s="16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</row>
    <row r="20" s="3" customFormat="1" ht="48" customHeight="1" spans="1:28">
      <c r="A20" s="18" t="s">
        <v>66</v>
      </c>
      <c r="B20" s="19" t="s">
        <v>67</v>
      </c>
      <c r="C20" s="19"/>
      <c r="D20" s="19"/>
      <c r="E20" s="19" t="s">
        <v>68</v>
      </c>
      <c r="F20" s="19"/>
      <c r="G20" s="19"/>
      <c r="H20" s="19" t="s">
        <v>69</v>
      </c>
      <c r="I20" s="19"/>
      <c r="J20" s="19"/>
      <c r="K20" s="19" t="s">
        <v>70</v>
      </c>
      <c r="L20" s="19"/>
      <c r="M20" s="19"/>
      <c r="N20" s="19" t="s">
        <v>71</v>
      </c>
      <c r="O20" s="19"/>
      <c r="P20" s="19"/>
      <c r="Q20" s="19" t="s">
        <v>72</v>
      </c>
      <c r="R20" s="19"/>
      <c r="S20" s="19"/>
      <c r="T20" s="19" t="s">
        <v>73</v>
      </c>
      <c r="U20" s="19"/>
      <c r="V20" s="19"/>
      <c r="W20" s="19" t="s">
        <v>74</v>
      </c>
      <c r="X20" s="19"/>
      <c r="Y20" s="19"/>
      <c r="Z20" s="19" t="s">
        <v>75</v>
      </c>
      <c r="AA20" s="19"/>
      <c r="AB20" s="19"/>
    </row>
    <row r="21" s="3" customFormat="1" ht="26.1" customHeight="1" spans="1:29">
      <c r="A21" s="18"/>
      <c r="B21" s="19" t="s">
        <v>22</v>
      </c>
      <c r="C21" s="19" t="s">
        <v>21</v>
      </c>
      <c r="D21" s="19" t="s">
        <v>20</v>
      </c>
      <c r="E21" s="19" t="s">
        <v>22</v>
      </c>
      <c r="F21" s="19" t="s">
        <v>21</v>
      </c>
      <c r="G21" s="19" t="s">
        <v>20</v>
      </c>
      <c r="H21" s="19" t="s">
        <v>22</v>
      </c>
      <c r="I21" s="19" t="s">
        <v>21</v>
      </c>
      <c r="J21" s="19" t="s">
        <v>20</v>
      </c>
      <c r="K21" s="19" t="s">
        <v>22</v>
      </c>
      <c r="L21" s="19" t="s">
        <v>21</v>
      </c>
      <c r="M21" s="19" t="s">
        <v>20</v>
      </c>
      <c r="N21" s="19" t="s">
        <v>22</v>
      </c>
      <c r="O21" s="19" t="s">
        <v>21</v>
      </c>
      <c r="P21" s="19" t="s">
        <v>20</v>
      </c>
      <c r="Q21" s="19" t="s">
        <v>22</v>
      </c>
      <c r="R21" s="19" t="s">
        <v>21</v>
      </c>
      <c r="S21" s="19" t="s">
        <v>20</v>
      </c>
      <c r="T21" s="19" t="s">
        <v>22</v>
      </c>
      <c r="U21" s="19" t="s">
        <v>21</v>
      </c>
      <c r="V21" s="19" t="s">
        <v>20</v>
      </c>
      <c r="W21" s="19" t="s">
        <v>22</v>
      </c>
      <c r="X21" s="19" t="s">
        <v>21</v>
      </c>
      <c r="Y21" s="19" t="s">
        <v>20</v>
      </c>
      <c r="Z21" s="19" t="s">
        <v>22</v>
      </c>
      <c r="AA21" s="19" t="s">
        <v>21</v>
      </c>
      <c r="AB21" s="19" t="s">
        <v>20</v>
      </c>
      <c r="AC21" s="36"/>
    </row>
    <row r="22" s="29" customFormat="1" spans="1:31">
      <c r="A22" s="20" t="s">
        <v>76</v>
      </c>
      <c r="B22" s="22">
        <v>1</v>
      </c>
      <c r="C22" s="22">
        <v>1</v>
      </c>
      <c r="D22" s="22">
        <f t="shared" ref="D22:D38" si="0">+B22+C22</f>
        <v>2</v>
      </c>
      <c r="E22" s="22"/>
      <c r="F22" s="22"/>
      <c r="G22" s="22">
        <f t="shared" ref="G22:G38" si="1">+E22+F22</f>
        <v>0</v>
      </c>
      <c r="H22" s="22">
        <v>1</v>
      </c>
      <c r="I22" s="22"/>
      <c r="J22" s="22">
        <f t="shared" ref="J22:J38" si="2">+H22+I22</f>
        <v>1</v>
      </c>
      <c r="K22" s="22">
        <v>2</v>
      </c>
      <c r="L22" s="22"/>
      <c r="M22" s="22">
        <f t="shared" ref="M22:M38" si="3">+K22+L22</f>
        <v>2</v>
      </c>
      <c r="N22" s="22">
        <v>1</v>
      </c>
      <c r="O22" s="22"/>
      <c r="P22" s="22">
        <f t="shared" ref="P22:P38" si="4">+N22+O22</f>
        <v>1</v>
      </c>
      <c r="Q22" s="22"/>
      <c r="R22" s="22"/>
      <c r="S22" s="22">
        <f>+Q22+R22</f>
        <v>0</v>
      </c>
      <c r="T22" s="22"/>
      <c r="U22" s="22"/>
      <c r="V22" s="22">
        <f t="shared" ref="V22:V38" si="5">+T22+U22</f>
        <v>0</v>
      </c>
      <c r="W22" s="22"/>
      <c r="X22" s="21">
        <v>1</v>
      </c>
      <c r="Y22" s="22">
        <f t="shared" ref="Y22:Y37" si="6">+W22+X22</f>
        <v>1</v>
      </c>
      <c r="Z22" s="22"/>
      <c r="AA22" s="21"/>
      <c r="AB22" s="22">
        <f t="shared" ref="AB22:AB37" si="7">+Z22+AA22</f>
        <v>0</v>
      </c>
      <c r="AE22" s="29">
        <v>1</v>
      </c>
    </row>
    <row r="23" s="29" customFormat="1" spans="1:31">
      <c r="A23" s="20" t="s">
        <v>77</v>
      </c>
      <c r="B23" s="22">
        <v>18</v>
      </c>
      <c r="C23" s="22">
        <v>27</v>
      </c>
      <c r="D23" s="22">
        <f t="shared" si="0"/>
        <v>45</v>
      </c>
      <c r="E23" s="22">
        <v>2</v>
      </c>
      <c r="F23" s="22">
        <v>15</v>
      </c>
      <c r="G23" s="22">
        <f t="shared" si="1"/>
        <v>17</v>
      </c>
      <c r="H23" s="22">
        <v>14</v>
      </c>
      <c r="I23" s="22">
        <v>1</v>
      </c>
      <c r="J23" s="22">
        <f t="shared" si="2"/>
        <v>15</v>
      </c>
      <c r="K23" s="22">
        <v>9</v>
      </c>
      <c r="L23" s="22">
        <v>1</v>
      </c>
      <c r="M23" s="22">
        <f t="shared" si="3"/>
        <v>10</v>
      </c>
      <c r="N23" s="22">
        <v>2</v>
      </c>
      <c r="O23" s="22"/>
      <c r="P23" s="22">
        <f t="shared" si="4"/>
        <v>2</v>
      </c>
      <c r="Q23" s="22">
        <v>12</v>
      </c>
      <c r="R23" s="22">
        <v>4</v>
      </c>
      <c r="S23" s="22">
        <f t="shared" ref="S23:S38" si="8">+Q23+R23</f>
        <v>16</v>
      </c>
      <c r="T23" s="22">
        <v>5</v>
      </c>
      <c r="U23" s="22">
        <v>15</v>
      </c>
      <c r="V23" s="22">
        <f t="shared" si="5"/>
        <v>20</v>
      </c>
      <c r="W23" s="22">
        <v>10</v>
      </c>
      <c r="X23" s="22">
        <v>18</v>
      </c>
      <c r="Y23" s="22">
        <f t="shared" si="6"/>
        <v>28</v>
      </c>
      <c r="Z23" s="22">
        <v>4</v>
      </c>
      <c r="AA23" s="22">
        <v>8</v>
      </c>
      <c r="AB23" s="22">
        <f t="shared" si="7"/>
        <v>12</v>
      </c>
      <c r="AE23" s="29">
        <v>2</v>
      </c>
    </row>
    <row r="24" s="29" customFormat="1" spans="1:31">
      <c r="A24" s="20" t="s">
        <v>78</v>
      </c>
      <c r="B24" s="22">
        <v>15</v>
      </c>
      <c r="C24" s="22">
        <v>23</v>
      </c>
      <c r="D24" s="22">
        <f t="shared" si="0"/>
        <v>38</v>
      </c>
      <c r="E24" s="22">
        <v>4</v>
      </c>
      <c r="F24" s="22">
        <v>10</v>
      </c>
      <c r="G24" s="22">
        <f t="shared" si="1"/>
        <v>14</v>
      </c>
      <c r="H24" s="22">
        <v>15</v>
      </c>
      <c r="I24" s="22"/>
      <c r="J24" s="22">
        <f t="shared" si="2"/>
        <v>15</v>
      </c>
      <c r="K24" s="22">
        <v>8</v>
      </c>
      <c r="L24" s="22">
        <v>2</v>
      </c>
      <c r="M24" s="22">
        <f t="shared" si="3"/>
        <v>10</v>
      </c>
      <c r="N24" s="22">
        <v>6</v>
      </c>
      <c r="O24" s="22">
        <v>1</v>
      </c>
      <c r="P24" s="22">
        <f t="shared" si="4"/>
        <v>7</v>
      </c>
      <c r="Q24" s="22">
        <v>13</v>
      </c>
      <c r="R24" s="22">
        <v>1</v>
      </c>
      <c r="S24" s="22">
        <f t="shared" si="8"/>
        <v>14</v>
      </c>
      <c r="T24" s="22">
        <v>7</v>
      </c>
      <c r="U24" s="22">
        <v>17</v>
      </c>
      <c r="V24" s="22">
        <f t="shared" si="5"/>
        <v>24</v>
      </c>
      <c r="W24" s="22">
        <v>10</v>
      </c>
      <c r="X24" s="22">
        <v>16</v>
      </c>
      <c r="Y24" s="22">
        <f t="shared" si="6"/>
        <v>26</v>
      </c>
      <c r="Z24" s="22">
        <v>4</v>
      </c>
      <c r="AA24" s="22">
        <v>10</v>
      </c>
      <c r="AB24" s="22">
        <f t="shared" si="7"/>
        <v>14</v>
      </c>
      <c r="AE24" s="29">
        <v>3</v>
      </c>
    </row>
    <row r="25" s="29" customFormat="1" spans="1:31">
      <c r="A25" s="20" t="s">
        <v>79</v>
      </c>
      <c r="B25" s="22">
        <v>7</v>
      </c>
      <c r="C25" s="22">
        <v>6</v>
      </c>
      <c r="D25" s="22">
        <f t="shared" si="0"/>
        <v>13</v>
      </c>
      <c r="E25" s="22">
        <v>3</v>
      </c>
      <c r="F25" s="22">
        <v>8</v>
      </c>
      <c r="G25" s="22">
        <f t="shared" si="1"/>
        <v>11</v>
      </c>
      <c r="H25" s="22">
        <v>5</v>
      </c>
      <c r="I25" s="22">
        <v>1</v>
      </c>
      <c r="J25" s="22">
        <f t="shared" si="2"/>
        <v>6</v>
      </c>
      <c r="K25" s="22">
        <v>6</v>
      </c>
      <c r="L25" s="22"/>
      <c r="M25" s="22">
        <f t="shared" si="3"/>
        <v>6</v>
      </c>
      <c r="N25" s="22">
        <v>3</v>
      </c>
      <c r="O25" s="22"/>
      <c r="P25" s="22">
        <f t="shared" si="4"/>
        <v>3</v>
      </c>
      <c r="Q25" s="22">
        <v>5</v>
      </c>
      <c r="R25" s="22"/>
      <c r="S25" s="22">
        <f t="shared" si="8"/>
        <v>5</v>
      </c>
      <c r="T25" s="22">
        <v>3</v>
      </c>
      <c r="U25" s="22">
        <v>9</v>
      </c>
      <c r="V25" s="22">
        <f t="shared" si="5"/>
        <v>12</v>
      </c>
      <c r="W25" s="22">
        <v>5</v>
      </c>
      <c r="X25" s="22">
        <v>8</v>
      </c>
      <c r="Y25" s="22">
        <f t="shared" si="6"/>
        <v>13</v>
      </c>
      <c r="Z25" s="22">
        <v>5</v>
      </c>
      <c r="AA25" s="22">
        <v>3</v>
      </c>
      <c r="AB25" s="22">
        <f t="shared" si="7"/>
        <v>8</v>
      </c>
      <c r="AE25" s="29">
        <v>4</v>
      </c>
    </row>
    <row r="26" s="29" customFormat="1" spans="1:31">
      <c r="A26" s="20" t="s">
        <v>80</v>
      </c>
      <c r="B26" s="22">
        <v>2</v>
      </c>
      <c r="C26" s="22">
        <v>8</v>
      </c>
      <c r="D26" s="22">
        <f t="shared" si="0"/>
        <v>10</v>
      </c>
      <c r="E26" s="22">
        <v>1</v>
      </c>
      <c r="F26" s="22"/>
      <c r="G26" s="22">
        <f t="shared" si="1"/>
        <v>1</v>
      </c>
      <c r="H26" s="22">
        <v>4</v>
      </c>
      <c r="I26" s="22"/>
      <c r="J26" s="22">
        <f t="shared" si="2"/>
        <v>4</v>
      </c>
      <c r="K26" s="22">
        <v>1</v>
      </c>
      <c r="L26" s="22"/>
      <c r="M26" s="22">
        <f t="shared" si="3"/>
        <v>1</v>
      </c>
      <c r="N26" s="22">
        <v>4</v>
      </c>
      <c r="O26" s="22"/>
      <c r="P26" s="22">
        <f t="shared" si="4"/>
        <v>4</v>
      </c>
      <c r="Q26" s="22">
        <v>1</v>
      </c>
      <c r="R26" s="22"/>
      <c r="S26" s="22">
        <f t="shared" si="8"/>
        <v>1</v>
      </c>
      <c r="T26" s="22">
        <v>1</v>
      </c>
      <c r="U26" s="22">
        <v>4</v>
      </c>
      <c r="V26" s="22">
        <f t="shared" si="5"/>
        <v>5</v>
      </c>
      <c r="W26" s="22">
        <v>2</v>
      </c>
      <c r="X26" s="22">
        <v>3</v>
      </c>
      <c r="Y26" s="22">
        <f t="shared" si="6"/>
        <v>5</v>
      </c>
      <c r="Z26" s="22"/>
      <c r="AA26" s="22">
        <v>2</v>
      </c>
      <c r="AB26" s="22">
        <f t="shared" si="7"/>
        <v>2</v>
      </c>
      <c r="AE26" s="29">
        <v>5</v>
      </c>
    </row>
    <row r="27" s="29" customFormat="1" spans="1:31">
      <c r="A27" s="20" t="s">
        <v>81</v>
      </c>
      <c r="B27" s="22">
        <v>1</v>
      </c>
      <c r="C27" s="22"/>
      <c r="D27" s="22">
        <f t="shared" si="0"/>
        <v>1</v>
      </c>
      <c r="E27" s="22"/>
      <c r="F27" s="22"/>
      <c r="G27" s="22">
        <f t="shared" si="1"/>
        <v>0</v>
      </c>
      <c r="H27" s="22">
        <v>2</v>
      </c>
      <c r="I27" s="22"/>
      <c r="J27" s="22">
        <f t="shared" si="2"/>
        <v>2</v>
      </c>
      <c r="K27" s="22">
        <v>2</v>
      </c>
      <c r="L27" s="22"/>
      <c r="M27" s="22">
        <f t="shared" si="3"/>
        <v>2</v>
      </c>
      <c r="N27" s="22">
        <v>1</v>
      </c>
      <c r="O27" s="22"/>
      <c r="P27" s="22">
        <f t="shared" si="4"/>
        <v>1</v>
      </c>
      <c r="Q27" s="22">
        <v>2</v>
      </c>
      <c r="R27" s="22">
        <v>1</v>
      </c>
      <c r="S27" s="22">
        <f t="shared" si="8"/>
        <v>3</v>
      </c>
      <c r="T27" s="22">
        <v>1</v>
      </c>
      <c r="U27" s="22">
        <v>2</v>
      </c>
      <c r="V27" s="22">
        <f t="shared" si="5"/>
        <v>3</v>
      </c>
      <c r="W27" s="22"/>
      <c r="X27" s="22">
        <v>2</v>
      </c>
      <c r="Y27" s="22">
        <f t="shared" si="6"/>
        <v>2</v>
      </c>
      <c r="Z27" s="22"/>
      <c r="AA27" s="22"/>
      <c r="AB27" s="22">
        <f t="shared" si="7"/>
        <v>0</v>
      </c>
      <c r="AE27" s="29">
        <v>6</v>
      </c>
    </row>
    <row r="28" s="29" customFormat="1" spans="1:31">
      <c r="A28" s="20" t="s">
        <v>82</v>
      </c>
      <c r="B28" s="22">
        <v>3</v>
      </c>
      <c r="C28" s="22">
        <v>1</v>
      </c>
      <c r="D28" s="22">
        <f t="shared" si="0"/>
        <v>4</v>
      </c>
      <c r="E28" s="22"/>
      <c r="F28" s="22">
        <v>1</v>
      </c>
      <c r="G28" s="22">
        <f t="shared" si="1"/>
        <v>1</v>
      </c>
      <c r="H28" s="22">
        <v>1</v>
      </c>
      <c r="I28" s="22"/>
      <c r="J28" s="22">
        <f t="shared" si="2"/>
        <v>1</v>
      </c>
      <c r="K28" s="22">
        <v>1</v>
      </c>
      <c r="L28" s="22"/>
      <c r="M28" s="22">
        <f t="shared" si="3"/>
        <v>1</v>
      </c>
      <c r="N28" s="22"/>
      <c r="O28" s="22"/>
      <c r="P28" s="22">
        <f t="shared" si="4"/>
        <v>0</v>
      </c>
      <c r="Q28" s="22"/>
      <c r="R28" s="22"/>
      <c r="S28" s="22">
        <f t="shared" si="8"/>
        <v>0</v>
      </c>
      <c r="T28" s="22"/>
      <c r="U28" s="22">
        <v>1</v>
      </c>
      <c r="V28" s="22">
        <f t="shared" si="5"/>
        <v>1</v>
      </c>
      <c r="W28" s="22"/>
      <c r="X28" s="22"/>
      <c r="Y28" s="22">
        <f t="shared" si="6"/>
        <v>0</v>
      </c>
      <c r="Z28" s="22">
        <v>1</v>
      </c>
      <c r="AA28" s="22"/>
      <c r="AB28" s="22">
        <f t="shared" si="7"/>
        <v>1</v>
      </c>
      <c r="AE28" s="29">
        <v>7</v>
      </c>
    </row>
    <row r="29" s="29" customFormat="1" spans="1:31">
      <c r="A29" s="20" t="s">
        <v>83</v>
      </c>
      <c r="B29" s="22"/>
      <c r="C29" s="22">
        <v>1</v>
      </c>
      <c r="D29" s="22">
        <f t="shared" si="0"/>
        <v>1</v>
      </c>
      <c r="E29" s="22">
        <v>1</v>
      </c>
      <c r="F29" s="22"/>
      <c r="G29" s="22">
        <f t="shared" si="1"/>
        <v>1</v>
      </c>
      <c r="H29" s="22">
        <v>2</v>
      </c>
      <c r="I29" s="22"/>
      <c r="J29" s="22">
        <f t="shared" si="2"/>
        <v>2</v>
      </c>
      <c r="K29" s="22">
        <v>1</v>
      </c>
      <c r="L29" s="22"/>
      <c r="M29" s="22">
        <f t="shared" si="3"/>
        <v>1</v>
      </c>
      <c r="N29" s="22"/>
      <c r="O29" s="22"/>
      <c r="P29" s="22">
        <f t="shared" si="4"/>
        <v>0</v>
      </c>
      <c r="Q29" s="22"/>
      <c r="R29" s="22"/>
      <c r="S29" s="22">
        <f t="shared" si="8"/>
        <v>0</v>
      </c>
      <c r="T29" s="22">
        <v>1</v>
      </c>
      <c r="U29" s="22">
        <v>1</v>
      </c>
      <c r="V29" s="22">
        <f t="shared" si="5"/>
        <v>2</v>
      </c>
      <c r="W29" s="22"/>
      <c r="X29" s="22"/>
      <c r="Y29" s="22">
        <f t="shared" si="6"/>
        <v>0</v>
      </c>
      <c r="Z29" s="22"/>
      <c r="AA29" s="22"/>
      <c r="AB29" s="22">
        <f t="shared" si="7"/>
        <v>0</v>
      </c>
      <c r="AE29" s="29">
        <v>8</v>
      </c>
    </row>
    <row r="30" s="29" customFormat="1" spans="1:31">
      <c r="A30" s="20" t="s">
        <v>84</v>
      </c>
      <c r="B30" s="22"/>
      <c r="C30" s="22"/>
      <c r="D30" s="22">
        <f t="shared" si="0"/>
        <v>0</v>
      </c>
      <c r="E30" s="22"/>
      <c r="F30" s="22"/>
      <c r="G30" s="22">
        <f t="shared" si="1"/>
        <v>0</v>
      </c>
      <c r="H30" s="22"/>
      <c r="I30" s="22"/>
      <c r="J30" s="22">
        <f t="shared" si="2"/>
        <v>0</v>
      </c>
      <c r="K30" s="22"/>
      <c r="L30" s="22"/>
      <c r="M30" s="22">
        <f t="shared" si="3"/>
        <v>0</v>
      </c>
      <c r="N30" s="22">
        <v>2</v>
      </c>
      <c r="O30" s="22"/>
      <c r="P30" s="22">
        <f t="shared" si="4"/>
        <v>2</v>
      </c>
      <c r="Q30" s="22"/>
      <c r="R30" s="22"/>
      <c r="S30" s="22">
        <f t="shared" si="8"/>
        <v>0</v>
      </c>
      <c r="T30" s="22"/>
      <c r="U30" s="22"/>
      <c r="V30" s="22">
        <f t="shared" si="5"/>
        <v>0</v>
      </c>
      <c r="W30" s="22"/>
      <c r="X30" s="22"/>
      <c r="Y30" s="22">
        <f t="shared" si="6"/>
        <v>0</v>
      </c>
      <c r="Z30" s="22"/>
      <c r="AA30" s="22"/>
      <c r="AB30" s="22">
        <f t="shared" si="7"/>
        <v>0</v>
      </c>
      <c r="AE30" s="29">
        <v>9</v>
      </c>
    </row>
    <row r="31" s="29" customFormat="1" spans="1:31">
      <c r="A31" s="20" t="s">
        <v>85</v>
      </c>
      <c r="B31" s="22"/>
      <c r="C31" s="22"/>
      <c r="D31" s="22">
        <f t="shared" si="0"/>
        <v>0</v>
      </c>
      <c r="E31" s="22"/>
      <c r="F31" s="22"/>
      <c r="G31" s="22">
        <f t="shared" si="1"/>
        <v>0</v>
      </c>
      <c r="H31" s="22">
        <v>1</v>
      </c>
      <c r="I31" s="22"/>
      <c r="J31" s="22">
        <f t="shared" si="2"/>
        <v>1</v>
      </c>
      <c r="K31" s="22"/>
      <c r="L31" s="22"/>
      <c r="M31" s="22">
        <f t="shared" si="3"/>
        <v>0</v>
      </c>
      <c r="N31" s="22"/>
      <c r="O31" s="22"/>
      <c r="P31" s="22">
        <f t="shared" si="4"/>
        <v>0</v>
      </c>
      <c r="Q31" s="22"/>
      <c r="R31" s="22"/>
      <c r="S31" s="22">
        <f t="shared" si="8"/>
        <v>0</v>
      </c>
      <c r="T31" s="22">
        <v>1</v>
      </c>
      <c r="U31" s="22"/>
      <c r="V31" s="22">
        <f t="shared" si="5"/>
        <v>1</v>
      </c>
      <c r="W31" s="22"/>
      <c r="X31" s="22"/>
      <c r="Y31" s="22">
        <f t="shared" si="6"/>
        <v>0</v>
      </c>
      <c r="Z31" s="22"/>
      <c r="AA31" s="22"/>
      <c r="AB31" s="22">
        <f t="shared" si="7"/>
        <v>0</v>
      </c>
      <c r="AE31" s="29">
        <v>10</v>
      </c>
    </row>
    <row r="32" s="29" customFormat="1" spans="1:31">
      <c r="A32" s="20" t="s">
        <v>86</v>
      </c>
      <c r="B32" s="22"/>
      <c r="C32" s="22"/>
      <c r="D32" s="22">
        <f t="shared" si="0"/>
        <v>0</v>
      </c>
      <c r="E32" s="22"/>
      <c r="F32" s="22"/>
      <c r="G32" s="22">
        <f t="shared" si="1"/>
        <v>0</v>
      </c>
      <c r="H32" s="22"/>
      <c r="I32" s="22"/>
      <c r="J32" s="22">
        <f t="shared" si="2"/>
        <v>0</v>
      </c>
      <c r="K32" s="22"/>
      <c r="L32" s="22"/>
      <c r="M32" s="22">
        <f t="shared" si="3"/>
        <v>0</v>
      </c>
      <c r="N32" s="22"/>
      <c r="O32" s="22"/>
      <c r="P32" s="22">
        <f t="shared" si="4"/>
        <v>0</v>
      </c>
      <c r="Q32" s="22"/>
      <c r="R32" s="22"/>
      <c r="S32" s="22">
        <f t="shared" si="8"/>
        <v>0</v>
      </c>
      <c r="T32" s="22"/>
      <c r="U32" s="22"/>
      <c r="V32" s="22">
        <f t="shared" si="5"/>
        <v>0</v>
      </c>
      <c r="W32" s="22"/>
      <c r="X32" s="22"/>
      <c r="Y32" s="22">
        <f t="shared" si="6"/>
        <v>0</v>
      </c>
      <c r="Z32" s="22"/>
      <c r="AA32" s="22"/>
      <c r="AB32" s="22">
        <f t="shared" si="7"/>
        <v>0</v>
      </c>
      <c r="AE32" s="29">
        <v>11</v>
      </c>
    </row>
    <row r="33" s="29" customFormat="1" spans="1:28">
      <c r="A33" s="20" t="s">
        <v>87</v>
      </c>
      <c r="B33" s="22"/>
      <c r="C33" s="22"/>
      <c r="D33" s="22">
        <f t="shared" si="0"/>
        <v>0</v>
      </c>
      <c r="E33" s="22"/>
      <c r="F33" s="22"/>
      <c r="G33" s="22">
        <f t="shared" si="1"/>
        <v>0</v>
      </c>
      <c r="H33" s="22"/>
      <c r="I33" s="22"/>
      <c r="J33" s="22">
        <f t="shared" si="2"/>
        <v>0</v>
      </c>
      <c r="K33" s="22"/>
      <c r="L33" s="22"/>
      <c r="M33" s="22">
        <f t="shared" si="3"/>
        <v>0</v>
      </c>
      <c r="N33" s="22">
        <v>1</v>
      </c>
      <c r="O33" s="22"/>
      <c r="P33" s="22">
        <f t="shared" si="4"/>
        <v>1</v>
      </c>
      <c r="Q33" s="22"/>
      <c r="R33" s="22"/>
      <c r="S33" s="22">
        <f t="shared" si="8"/>
        <v>0</v>
      </c>
      <c r="T33" s="22">
        <v>1</v>
      </c>
      <c r="U33" s="22"/>
      <c r="V33" s="22">
        <f t="shared" si="5"/>
        <v>1</v>
      </c>
      <c r="W33" s="22"/>
      <c r="X33" s="22"/>
      <c r="Y33" s="22">
        <f t="shared" si="6"/>
        <v>0</v>
      </c>
      <c r="Z33" s="22"/>
      <c r="AA33" s="22"/>
      <c r="AB33" s="22">
        <f t="shared" si="7"/>
        <v>0</v>
      </c>
    </row>
    <row r="34" s="29" customFormat="1" spans="1:28">
      <c r="A34" s="20" t="s">
        <v>88</v>
      </c>
      <c r="B34" s="22">
        <v>1</v>
      </c>
      <c r="C34" s="22"/>
      <c r="D34" s="22">
        <f t="shared" si="0"/>
        <v>1</v>
      </c>
      <c r="E34" s="22"/>
      <c r="F34" s="22"/>
      <c r="G34" s="22">
        <f t="shared" si="1"/>
        <v>0</v>
      </c>
      <c r="H34" s="22"/>
      <c r="I34" s="22"/>
      <c r="J34" s="22">
        <f t="shared" si="2"/>
        <v>0</v>
      </c>
      <c r="K34" s="22"/>
      <c r="L34" s="22"/>
      <c r="M34" s="22">
        <f t="shared" si="3"/>
        <v>0</v>
      </c>
      <c r="N34" s="22"/>
      <c r="O34" s="22"/>
      <c r="P34" s="22">
        <f t="shared" si="4"/>
        <v>0</v>
      </c>
      <c r="Q34" s="22"/>
      <c r="R34" s="22"/>
      <c r="S34" s="22">
        <f t="shared" si="8"/>
        <v>0</v>
      </c>
      <c r="T34" s="22"/>
      <c r="U34" s="22"/>
      <c r="V34" s="22">
        <f t="shared" si="5"/>
        <v>0</v>
      </c>
      <c r="W34" s="22"/>
      <c r="X34" s="22"/>
      <c r="Y34" s="22">
        <f t="shared" si="6"/>
        <v>0</v>
      </c>
      <c r="Z34" s="22"/>
      <c r="AA34" s="22"/>
      <c r="AB34" s="22">
        <f t="shared" si="7"/>
        <v>0</v>
      </c>
    </row>
    <row r="35" s="29" customFormat="1" spans="1:28">
      <c r="A35" s="20" t="s">
        <v>89</v>
      </c>
      <c r="B35" s="22"/>
      <c r="C35" s="22"/>
      <c r="D35" s="22">
        <f t="shared" si="0"/>
        <v>0</v>
      </c>
      <c r="E35" s="22">
        <v>1</v>
      </c>
      <c r="F35" s="22"/>
      <c r="G35" s="22">
        <f t="shared" si="1"/>
        <v>1</v>
      </c>
      <c r="H35" s="22">
        <v>1</v>
      </c>
      <c r="I35" s="22"/>
      <c r="J35" s="22">
        <f t="shared" si="2"/>
        <v>1</v>
      </c>
      <c r="K35" s="22"/>
      <c r="L35" s="22"/>
      <c r="M35" s="22">
        <f t="shared" si="3"/>
        <v>0</v>
      </c>
      <c r="N35" s="22">
        <v>1</v>
      </c>
      <c r="O35" s="22">
        <v>1</v>
      </c>
      <c r="P35" s="22">
        <f t="shared" si="4"/>
        <v>2</v>
      </c>
      <c r="Q35" s="22"/>
      <c r="R35" s="22"/>
      <c r="S35" s="22">
        <f t="shared" si="8"/>
        <v>0</v>
      </c>
      <c r="T35" s="22"/>
      <c r="U35" s="22"/>
      <c r="V35" s="22">
        <f t="shared" si="5"/>
        <v>0</v>
      </c>
      <c r="W35" s="22"/>
      <c r="X35" s="22"/>
      <c r="Y35" s="22">
        <f t="shared" si="6"/>
        <v>0</v>
      </c>
      <c r="Z35" s="22"/>
      <c r="AA35" s="22"/>
      <c r="AB35" s="22">
        <f t="shared" si="7"/>
        <v>0</v>
      </c>
    </row>
    <row r="36" s="29" customFormat="1" spans="1:28">
      <c r="A36" s="20" t="s">
        <v>90</v>
      </c>
      <c r="B36" s="22"/>
      <c r="C36" s="22"/>
      <c r="D36" s="22">
        <f t="shared" si="0"/>
        <v>0</v>
      </c>
      <c r="E36" s="22"/>
      <c r="F36" s="22"/>
      <c r="G36" s="22">
        <f t="shared" si="1"/>
        <v>0</v>
      </c>
      <c r="H36" s="22"/>
      <c r="I36" s="22"/>
      <c r="J36" s="22">
        <f t="shared" si="2"/>
        <v>0</v>
      </c>
      <c r="K36" s="22"/>
      <c r="L36" s="22"/>
      <c r="M36" s="22">
        <f t="shared" si="3"/>
        <v>0</v>
      </c>
      <c r="N36" s="22"/>
      <c r="O36" s="22"/>
      <c r="P36" s="22">
        <f t="shared" si="4"/>
        <v>0</v>
      </c>
      <c r="Q36" s="22"/>
      <c r="R36" s="22"/>
      <c r="S36" s="22">
        <f t="shared" si="8"/>
        <v>0</v>
      </c>
      <c r="T36" s="22"/>
      <c r="U36" s="22"/>
      <c r="V36" s="22">
        <f t="shared" si="5"/>
        <v>0</v>
      </c>
      <c r="W36" s="22"/>
      <c r="X36" s="22"/>
      <c r="Y36" s="22">
        <f t="shared" si="6"/>
        <v>0</v>
      </c>
      <c r="Z36" s="22"/>
      <c r="AA36" s="22"/>
      <c r="AB36" s="22">
        <f t="shared" si="7"/>
        <v>0</v>
      </c>
    </row>
    <row r="37" s="29" customFormat="1" spans="1:28">
      <c r="A37" s="20" t="s">
        <v>91</v>
      </c>
      <c r="B37" s="22"/>
      <c r="C37" s="22"/>
      <c r="D37" s="22">
        <f t="shared" si="0"/>
        <v>0</v>
      </c>
      <c r="E37" s="22"/>
      <c r="F37" s="22"/>
      <c r="G37" s="22">
        <f t="shared" si="1"/>
        <v>0</v>
      </c>
      <c r="H37" s="22"/>
      <c r="I37" s="22"/>
      <c r="J37" s="22">
        <f t="shared" si="2"/>
        <v>0</v>
      </c>
      <c r="K37" s="22"/>
      <c r="L37" s="22"/>
      <c r="M37" s="22">
        <f t="shared" si="3"/>
        <v>0</v>
      </c>
      <c r="N37" s="22"/>
      <c r="O37" s="22"/>
      <c r="P37" s="22">
        <f t="shared" si="4"/>
        <v>0</v>
      </c>
      <c r="Q37" s="22"/>
      <c r="R37" s="22">
        <v>1</v>
      </c>
      <c r="S37" s="22">
        <f t="shared" si="8"/>
        <v>1</v>
      </c>
      <c r="T37" s="22"/>
      <c r="U37" s="22">
        <v>1</v>
      </c>
      <c r="V37" s="22">
        <f t="shared" si="5"/>
        <v>1</v>
      </c>
      <c r="W37" s="22"/>
      <c r="X37" s="22"/>
      <c r="Y37" s="22">
        <f t="shared" si="6"/>
        <v>0</v>
      </c>
      <c r="Z37" s="22"/>
      <c r="AA37" s="22"/>
      <c r="AB37" s="22">
        <f t="shared" si="7"/>
        <v>0</v>
      </c>
    </row>
    <row r="38" s="29" customFormat="1" spans="1:28">
      <c r="A38" s="20" t="s">
        <v>20</v>
      </c>
      <c r="B38" s="22">
        <f t="shared" ref="B38:AB38" si="9">SUM(B22:B37)</f>
        <v>48</v>
      </c>
      <c r="C38" s="22">
        <f t="shared" si="9"/>
        <v>67</v>
      </c>
      <c r="D38" s="22">
        <f t="shared" si="0"/>
        <v>115</v>
      </c>
      <c r="E38" s="22">
        <f t="shared" si="9"/>
        <v>12</v>
      </c>
      <c r="F38" s="22">
        <f t="shared" si="9"/>
        <v>34</v>
      </c>
      <c r="G38" s="22">
        <f t="shared" si="1"/>
        <v>46</v>
      </c>
      <c r="H38" s="22">
        <f t="shared" si="9"/>
        <v>46</v>
      </c>
      <c r="I38" s="22">
        <f t="shared" si="9"/>
        <v>2</v>
      </c>
      <c r="J38" s="22">
        <f t="shared" si="2"/>
        <v>48</v>
      </c>
      <c r="K38" s="22">
        <f t="shared" si="9"/>
        <v>30</v>
      </c>
      <c r="L38" s="22">
        <f t="shared" si="9"/>
        <v>3</v>
      </c>
      <c r="M38" s="22">
        <f t="shared" si="3"/>
        <v>33</v>
      </c>
      <c r="N38" s="22">
        <f t="shared" si="9"/>
        <v>21</v>
      </c>
      <c r="O38" s="22">
        <f t="shared" si="9"/>
        <v>2</v>
      </c>
      <c r="P38" s="22">
        <f t="shared" si="4"/>
        <v>23</v>
      </c>
      <c r="Q38" s="23">
        <f t="shared" si="9"/>
        <v>33</v>
      </c>
      <c r="R38" s="22">
        <f t="shared" si="9"/>
        <v>7</v>
      </c>
      <c r="S38" s="22">
        <f t="shared" si="8"/>
        <v>40</v>
      </c>
      <c r="T38" s="23">
        <f>SUM(T22:T37)</f>
        <v>20</v>
      </c>
      <c r="U38" s="23">
        <f>SUM(U22:U37)</f>
        <v>50</v>
      </c>
      <c r="V38" s="22">
        <f t="shared" si="5"/>
        <v>70</v>
      </c>
      <c r="W38" s="22">
        <f t="shared" si="9"/>
        <v>27</v>
      </c>
      <c r="X38" s="22">
        <f t="shared" si="9"/>
        <v>48</v>
      </c>
      <c r="Y38" s="22">
        <f t="shared" si="9"/>
        <v>75</v>
      </c>
      <c r="Z38" s="22">
        <f t="shared" si="9"/>
        <v>14</v>
      </c>
      <c r="AA38" s="22">
        <f t="shared" si="9"/>
        <v>23</v>
      </c>
      <c r="AB38" s="22">
        <f t="shared" si="9"/>
        <v>37</v>
      </c>
    </row>
    <row r="39" spans="1:28">
      <c r="A39" s="16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</row>
    <row r="40" spans="1:28">
      <c r="A40" s="16"/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</row>
    <row r="41" s="2" customFormat="1" ht="24" customHeight="1" spans="1:28">
      <c r="A41" s="13" t="s">
        <v>65</v>
      </c>
      <c r="B41" s="13"/>
      <c r="C41" s="13"/>
      <c r="D41" s="13"/>
      <c r="E41" s="14">
        <v>6</v>
      </c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</row>
    <row r="42" ht="15.75" spans="1:28">
      <c r="A42" s="34"/>
      <c r="B42" s="34"/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34"/>
    </row>
    <row r="43" spans="1:28">
      <c r="A43" s="16"/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</row>
    <row r="44" s="3" customFormat="1" ht="48" customHeight="1" spans="1:28">
      <c r="A44" s="18" t="s">
        <v>66</v>
      </c>
      <c r="B44" s="19" t="s">
        <v>67</v>
      </c>
      <c r="C44" s="19"/>
      <c r="D44" s="19"/>
      <c r="E44" s="19" t="s">
        <v>68</v>
      </c>
      <c r="F44" s="19"/>
      <c r="G44" s="19"/>
      <c r="H44" s="19" t="s">
        <v>69</v>
      </c>
      <c r="I44" s="19"/>
      <c r="J44" s="19"/>
      <c r="K44" s="19" t="s">
        <v>70</v>
      </c>
      <c r="L44" s="19"/>
      <c r="M44" s="19"/>
      <c r="N44" s="19" t="s">
        <v>71</v>
      </c>
      <c r="O44" s="19"/>
      <c r="P44" s="19"/>
      <c r="Q44" s="19" t="s">
        <v>72</v>
      </c>
      <c r="R44" s="19"/>
      <c r="S44" s="19"/>
      <c r="T44" s="19" t="s">
        <v>73</v>
      </c>
      <c r="U44" s="19"/>
      <c r="V44" s="19"/>
      <c r="W44" s="19" t="s">
        <v>74</v>
      </c>
      <c r="X44" s="19"/>
      <c r="Y44" s="19"/>
      <c r="Z44" s="19" t="s">
        <v>75</v>
      </c>
      <c r="AA44" s="19"/>
      <c r="AB44" s="19"/>
    </row>
    <row r="45" s="3" customFormat="1" ht="21.95" customHeight="1" spans="1:28">
      <c r="A45" s="18"/>
      <c r="B45" s="19" t="s">
        <v>22</v>
      </c>
      <c r="C45" s="19" t="s">
        <v>21</v>
      </c>
      <c r="D45" s="19" t="s">
        <v>20</v>
      </c>
      <c r="E45" s="19" t="s">
        <v>22</v>
      </c>
      <c r="F45" s="19" t="s">
        <v>21</v>
      </c>
      <c r="G45" s="19" t="s">
        <v>20</v>
      </c>
      <c r="H45" s="19" t="s">
        <v>22</v>
      </c>
      <c r="I45" s="19" t="s">
        <v>21</v>
      </c>
      <c r="J45" s="19" t="s">
        <v>20</v>
      </c>
      <c r="K45" s="19" t="s">
        <v>22</v>
      </c>
      <c r="L45" s="19" t="s">
        <v>21</v>
      </c>
      <c r="M45" s="19" t="s">
        <v>20</v>
      </c>
      <c r="N45" s="19" t="s">
        <v>22</v>
      </c>
      <c r="O45" s="19" t="s">
        <v>21</v>
      </c>
      <c r="P45" s="19" t="s">
        <v>20</v>
      </c>
      <c r="Q45" s="19" t="s">
        <v>22</v>
      </c>
      <c r="R45" s="19" t="s">
        <v>21</v>
      </c>
      <c r="S45" s="19" t="s">
        <v>20</v>
      </c>
      <c r="T45" s="19" t="s">
        <v>22</v>
      </c>
      <c r="U45" s="19" t="s">
        <v>21</v>
      </c>
      <c r="V45" s="19" t="s">
        <v>20</v>
      </c>
      <c r="W45" s="19" t="s">
        <v>22</v>
      </c>
      <c r="X45" s="19" t="s">
        <v>21</v>
      </c>
      <c r="Y45" s="19" t="s">
        <v>20</v>
      </c>
      <c r="Z45" s="19" t="s">
        <v>22</v>
      </c>
      <c r="AA45" s="19" t="s">
        <v>21</v>
      </c>
      <c r="AB45" s="19" t="s">
        <v>20</v>
      </c>
    </row>
    <row r="46" s="29" customFormat="1" spans="1:28">
      <c r="A46" s="20" t="s">
        <v>76</v>
      </c>
      <c r="B46" s="22">
        <v>1</v>
      </c>
      <c r="C46" s="22"/>
      <c r="D46" s="22">
        <f t="shared" ref="D46:D62" si="10">+B46+C46</f>
        <v>1</v>
      </c>
      <c r="E46" s="22"/>
      <c r="F46" s="22"/>
      <c r="G46" s="22">
        <f t="shared" ref="G46:G62" si="11">+E46+F46</f>
        <v>0</v>
      </c>
      <c r="H46" s="22"/>
      <c r="I46" s="22"/>
      <c r="J46" s="22">
        <f t="shared" ref="J46:J62" si="12">+H46+I46</f>
        <v>0</v>
      </c>
      <c r="K46" s="22"/>
      <c r="L46" s="22"/>
      <c r="M46" s="22">
        <f t="shared" ref="M46:M62" si="13">+K46+L46</f>
        <v>0</v>
      </c>
      <c r="N46" s="22"/>
      <c r="O46" s="22"/>
      <c r="P46" s="22">
        <f t="shared" ref="P46:P62" si="14">+N46+O46</f>
        <v>0</v>
      </c>
      <c r="Q46" s="22"/>
      <c r="R46" s="22"/>
      <c r="S46" s="22">
        <f t="shared" ref="S46:S62" si="15">+Q46+R46</f>
        <v>0</v>
      </c>
      <c r="T46" s="22"/>
      <c r="U46" s="22"/>
      <c r="V46" s="22">
        <f t="shared" ref="V46:V62" si="16">+T46+U46</f>
        <v>0</v>
      </c>
      <c r="W46" s="22"/>
      <c r="X46" s="21"/>
      <c r="Y46" s="22">
        <f t="shared" ref="Y46:Y61" si="17">+W46+X46</f>
        <v>0</v>
      </c>
      <c r="Z46" s="22"/>
      <c r="AA46" s="21"/>
      <c r="AB46" s="22">
        <f t="shared" ref="AB46:AB61" si="18">+Z46+AA46</f>
        <v>0</v>
      </c>
    </row>
    <row r="47" s="29" customFormat="1" spans="1:28">
      <c r="A47" s="20" t="s">
        <v>77</v>
      </c>
      <c r="B47" s="22">
        <v>1</v>
      </c>
      <c r="C47" s="22">
        <v>2</v>
      </c>
      <c r="D47" s="22">
        <f t="shared" si="10"/>
        <v>3</v>
      </c>
      <c r="E47" s="22"/>
      <c r="F47" s="22">
        <v>1</v>
      </c>
      <c r="G47" s="22">
        <f t="shared" si="11"/>
        <v>1</v>
      </c>
      <c r="H47" s="22">
        <v>1</v>
      </c>
      <c r="I47" s="22"/>
      <c r="J47" s="22">
        <f t="shared" si="12"/>
        <v>1</v>
      </c>
      <c r="K47" s="22"/>
      <c r="L47" s="22"/>
      <c r="M47" s="22">
        <f t="shared" si="13"/>
        <v>0</v>
      </c>
      <c r="N47" s="22"/>
      <c r="O47" s="22"/>
      <c r="P47" s="22">
        <f t="shared" si="14"/>
        <v>0</v>
      </c>
      <c r="Q47" s="22"/>
      <c r="R47" s="22"/>
      <c r="S47" s="22">
        <f t="shared" si="15"/>
        <v>0</v>
      </c>
      <c r="T47" s="22"/>
      <c r="U47" s="22"/>
      <c r="V47" s="22">
        <f t="shared" si="16"/>
        <v>0</v>
      </c>
      <c r="W47" s="22"/>
      <c r="X47" s="21"/>
      <c r="Y47" s="22">
        <f t="shared" si="17"/>
        <v>0</v>
      </c>
      <c r="Z47" s="22"/>
      <c r="AA47" s="21"/>
      <c r="AB47" s="22">
        <f t="shared" si="18"/>
        <v>0</v>
      </c>
    </row>
    <row r="48" s="29" customFormat="1" spans="1:28">
      <c r="A48" s="20" t="s">
        <v>78</v>
      </c>
      <c r="B48" s="22">
        <v>23</v>
      </c>
      <c r="C48" s="22">
        <v>23</v>
      </c>
      <c r="D48" s="22">
        <f t="shared" si="10"/>
        <v>46</v>
      </c>
      <c r="E48" s="22">
        <v>5</v>
      </c>
      <c r="F48" s="22">
        <v>11</v>
      </c>
      <c r="G48" s="22">
        <f t="shared" si="11"/>
        <v>16</v>
      </c>
      <c r="H48" s="22">
        <v>7</v>
      </c>
      <c r="I48" s="22"/>
      <c r="J48" s="22">
        <f t="shared" si="12"/>
        <v>7</v>
      </c>
      <c r="K48" s="22">
        <v>6</v>
      </c>
      <c r="L48" s="22">
        <v>4</v>
      </c>
      <c r="M48" s="22">
        <f t="shared" si="13"/>
        <v>10</v>
      </c>
      <c r="N48" s="22">
        <v>4</v>
      </c>
      <c r="O48" s="22"/>
      <c r="P48" s="22">
        <f t="shared" si="14"/>
        <v>4</v>
      </c>
      <c r="Q48" s="22">
        <v>3</v>
      </c>
      <c r="R48" s="22">
        <v>3</v>
      </c>
      <c r="S48" s="22">
        <f t="shared" si="15"/>
        <v>6</v>
      </c>
      <c r="T48" s="22">
        <v>1</v>
      </c>
      <c r="U48" s="22">
        <v>12</v>
      </c>
      <c r="V48" s="22">
        <f t="shared" si="16"/>
        <v>13</v>
      </c>
      <c r="W48" s="22">
        <v>8</v>
      </c>
      <c r="X48" s="22">
        <v>16</v>
      </c>
      <c r="Y48" s="22">
        <f t="shared" si="17"/>
        <v>24</v>
      </c>
      <c r="Z48" s="22"/>
      <c r="AA48" s="22"/>
      <c r="AB48" s="22">
        <f t="shared" si="18"/>
        <v>0</v>
      </c>
    </row>
    <row r="49" s="29" customFormat="1" spans="1:28">
      <c r="A49" s="20" t="s">
        <v>79</v>
      </c>
      <c r="B49" s="22">
        <v>14</v>
      </c>
      <c r="C49" s="22">
        <v>17</v>
      </c>
      <c r="D49" s="22">
        <f t="shared" si="10"/>
        <v>31</v>
      </c>
      <c r="E49" s="22">
        <v>5</v>
      </c>
      <c r="F49" s="22">
        <v>13</v>
      </c>
      <c r="G49" s="22">
        <f t="shared" si="11"/>
        <v>18</v>
      </c>
      <c r="H49" s="22">
        <v>10</v>
      </c>
      <c r="I49" s="22"/>
      <c r="J49" s="22">
        <f t="shared" si="12"/>
        <v>10</v>
      </c>
      <c r="K49" s="22">
        <v>13</v>
      </c>
      <c r="L49" s="22">
        <v>3</v>
      </c>
      <c r="M49" s="22">
        <f t="shared" si="13"/>
        <v>16</v>
      </c>
      <c r="N49" s="22">
        <v>3</v>
      </c>
      <c r="O49" s="22"/>
      <c r="P49" s="22">
        <f t="shared" si="14"/>
        <v>3</v>
      </c>
      <c r="Q49" s="22">
        <v>10</v>
      </c>
      <c r="R49" s="22">
        <v>1</v>
      </c>
      <c r="S49" s="22">
        <f t="shared" si="15"/>
        <v>11</v>
      </c>
      <c r="T49" s="22">
        <v>4</v>
      </c>
      <c r="U49" s="22">
        <v>10</v>
      </c>
      <c r="V49" s="22">
        <f t="shared" si="16"/>
        <v>14</v>
      </c>
      <c r="W49" s="22">
        <v>6</v>
      </c>
      <c r="X49" s="22">
        <v>12</v>
      </c>
      <c r="Y49" s="22">
        <f t="shared" si="17"/>
        <v>18</v>
      </c>
      <c r="Z49" s="22"/>
      <c r="AA49" s="22"/>
      <c r="AB49" s="22">
        <f t="shared" si="18"/>
        <v>0</v>
      </c>
    </row>
    <row r="50" s="29" customFormat="1" spans="1:28">
      <c r="A50" s="20" t="s">
        <v>80</v>
      </c>
      <c r="B50" s="22">
        <v>12</v>
      </c>
      <c r="C50" s="22">
        <v>7</v>
      </c>
      <c r="D50" s="22">
        <f t="shared" si="10"/>
        <v>19</v>
      </c>
      <c r="E50" s="22"/>
      <c r="F50" s="22">
        <v>2</v>
      </c>
      <c r="G50" s="22">
        <f t="shared" si="11"/>
        <v>2</v>
      </c>
      <c r="H50" s="22">
        <v>1</v>
      </c>
      <c r="I50" s="22"/>
      <c r="J50" s="22">
        <f t="shared" si="12"/>
        <v>1</v>
      </c>
      <c r="K50" s="22">
        <v>6</v>
      </c>
      <c r="L50" s="22">
        <v>3</v>
      </c>
      <c r="M50" s="22">
        <f t="shared" si="13"/>
        <v>9</v>
      </c>
      <c r="N50" s="22">
        <v>1</v>
      </c>
      <c r="O50" s="22"/>
      <c r="P50" s="22">
        <f t="shared" si="14"/>
        <v>1</v>
      </c>
      <c r="Q50" s="22">
        <v>2</v>
      </c>
      <c r="R50" s="22"/>
      <c r="S50" s="22">
        <f t="shared" si="15"/>
        <v>2</v>
      </c>
      <c r="T50" s="22">
        <v>2</v>
      </c>
      <c r="U50" s="22">
        <v>7</v>
      </c>
      <c r="V50" s="22">
        <f t="shared" si="16"/>
        <v>9</v>
      </c>
      <c r="W50" s="22">
        <v>7</v>
      </c>
      <c r="X50" s="22">
        <v>2</v>
      </c>
      <c r="Y50" s="22">
        <f t="shared" si="17"/>
        <v>9</v>
      </c>
      <c r="Z50" s="22"/>
      <c r="AA50" s="22"/>
      <c r="AB50" s="22">
        <f t="shared" si="18"/>
        <v>0</v>
      </c>
    </row>
    <row r="51" s="29" customFormat="1" spans="1:28">
      <c r="A51" s="20" t="s">
        <v>81</v>
      </c>
      <c r="B51" s="22">
        <v>4</v>
      </c>
      <c r="C51" s="22">
        <v>3</v>
      </c>
      <c r="D51" s="22">
        <f t="shared" si="10"/>
        <v>7</v>
      </c>
      <c r="E51" s="22">
        <v>1</v>
      </c>
      <c r="F51" s="22">
        <v>1</v>
      </c>
      <c r="G51" s="22">
        <f t="shared" si="11"/>
        <v>2</v>
      </c>
      <c r="H51" s="22">
        <v>4</v>
      </c>
      <c r="I51" s="22"/>
      <c r="J51" s="22">
        <f t="shared" si="12"/>
        <v>4</v>
      </c>
      <c r="K51" s="22">
        <v>1</v>
      </c>
      <c r="L51" s="22">
        <v>1</v>
      </c>
      <c r="M51" s="22">
        <f t="shared" si="13"/>
        <v>2</v>
      </c>
      <c r="N51" s="22">
        <v>2</v>
      </c>
      <c r="O51" s="22"/>
      <c r="P51" s="22">
        <f t="shared" si="14"/>
        <v>2</v>
      </c>
      <c r="Q51" s="22">
        <v>1</v>
      </c>
      <c r="R51" s="22">
        <v>4</v>
      </c>
      <c r="S51" s="22">
        <f t="shared" si="15"/>
        <v>5</v>
      </c>
      <c r="T51" s="22"/>
      <c r="U51" s="22">
        <v>2</v>
      </c>
      <c r="V51" s="22">
        <f t="shared" si="16"/>
        <v>2</v>
      </c>
      <c r="W51" s="22">
        <v>2</v>
      </c>
      <c r="X51" s="22">
        <v>3</v>
      </c>
      <c r="Y51" s="22">
        <f t="shared" si="17"/>
        <v>5</v>
      </c>
      <c r="Z51" s="22"/>
      <c r="AA51" s="22"/>
      <c r="AB51" s="22">
        <f t="shared" si="18"/>
        <v>0</v>
      </c>
    </row>
    <row r="52" s="29" customFormat="1" spans="1:28">
      <c r="A52" s="20" t="s">
        <v>82</v>
      </c>
      <c r="B52" s="22">
        <v>1</v>
      </c>
      <c r="C52" s="22">
        <v>2</v>
      </c>
      <c r="D52" s="22">
        <f t="shared" si="10"/>
        <v>3</v>
      </c>
      <c r="E52" s="22">
        <v>1</v>
      </c>
      <c r="F52" s="22">
        <v>2</v>
      </c>
      <c r="G52" s="22">
        <f t="shared" si="11"/>
        <v>3</v>
      </c>
      <c r="H52" s="22">
        <v>2</v>
      </c>
      <c r="I52" s="22"/>
      <c r="J52" s="22">
        <f t="shared" si="12"/>
        <v>2</v>
      </c>
      <c r="K52" s="22"/>
      <c r="L52" s="22"/>
      <c r="M52" s="22">
        <f t="shared" si="13"/>
        <v>0</v>
      </c>
      <c r="N52" s="22">
        <v>1</v>
      </c>
      <c r="O52" s="22"/>
      <c r="P52" s="22">
        <f t="shared" si="14"/>
        <v>1</v>
      </c>
      <c r="Q52" s="22">
        <v>2</v>
      </c>
      <c r="R52" s="22"/>
      <c r="S52" s="22">
        <f t="shared" si="15"/>
        <v>2</v>
      </c>
      <c r="T52" s="22">
        <v>1</v>
      </c>
      <c r="U52" s="22">
        <v>1</v>
      </c>
      <c r="V52" s="22">
        <f t="shared" si="16"/>
        <v>2</v>
      </c>
      <c r="W52" s="22"/>
      <c r="X52" s="22">
        <v>1</v>
      </c>
      <c r="Y52" s="22">
        <f t="shared" si="17"/>
        <v>1</v>
      </c>
      <c r="Z52" s="22"/>
      <c r="AA52" s="22"/>
      <c r="AB52" s="22">
        <f t="shared" si="18"/>
        <v>0</v>
      </c>
    </row>
    <row r="53" s="29" customFormat="1" spans="1:28">
      <c r="A53" s="20" t="s">
        <v>83</v>
      </c>
      <c r="B53" s="22"/>
      <c r="C53" s="22"/>
      <c r="D53" s="22">
        <f t="shared" si="10"/>
        <v>0</v>
      </c>
      <c r="E53" s="22">
        <v>1</v>
      </c>
      <c r="F53" s="22">
        <v>1</v>
      </c>
      <c r="G53" s="22">
        <f t="shared" si="11"/>
        <v>2</v>
      </c>
      <c r="H53" s="22">
        <v>3</v>
      </c>
      <c r="I53" s="22">
        <v>1</v>
      </c>
      <c r="J53" s="22">
        <f t="shared" si="12"/>
        <v>4</v>
      </c>
      <c r="K53" s="22"/>
      <c r="L53" s="22"/>
      <c r="M53" s="22">
        <f t="shared" si="13"/>
        <v>0</v>
      </c>
      <c r="N53" s="22"/>
      <c r="O53" s="22"/>
      <c r="P53" s="22">
        <f t="shared" si="14"/>
        <v>0</v>
      </c>
      <c r="Q53" s="22">
        <v>2</v>
      </c>
      <c r="R53" s="22">
        <v>1</v>
      </c>
      <c r="S53" s="22">
        <f t="shared" si="15"/>
        <v>3</v>
      </c>
      <c r="T53" s="22"/>
      <c r="U53" s="22"/>
      <c r="V53" s="22">
        <f t="shared" si="16"/>
        <v>0</v>
      </c>
      <c r="W53" s="22">
        <v>1</v>
      </c>
      <c r="X53" s="22"/>
      <c r="Y53" s="22">
        <f t="shared" si="17"/>
        <v>1</v>
      </c>
      <c r="Z53" s="22"/>
      <c r="AA53" s="22"/>
      <c r="AB53" s="22">
        <f t="shared" si="18"/>
        <v>0</v>
      </c>
    </row>
    <row r="54" s="29" customFormat="1" spans="1:28">
      <c r="A54" s="20" t="s">
        <v>84</v>
      </c>
      <c r="B54" s="22"/>
      <c r="C54" s="22"/>
      <c r="D54" s="22">
        <f t="shared" si="10"/>
        <v>0</v>
      </c>
      <c r="E54" s="22">
        <v>1</v>
      </c>
      <c r="F54" s="22"/>
      <c r="G54" s="22">
        <f t="shared" si="11"/>
        <v>1</v>
      </c>
      <c r="H54" s="22">
        <v>1</v>
      </c>
      <c r="I54" s="22"/>
      <c r="J54" s="22">
        <f t="shared" si="12"/>
        <v>1</v>
      </c>
      <c r="K54" s="22"/>
      <c r="L54" s="22"/>
      <c r="M54" s="22">
        <f t="shared" si="13"/>
        <v>0</v>
      </c>
      <c r="N54" s="22">
        <v>1</v>
      </c>
      <c r="O54" s="22"/>
      <c r="P54" s="22">
        <f t="shared" si="14"/>
        <v>1</v>
      </c>
      <c r="Q54" s="22"/>
      <c r="R54" s="22"/>
      <c r="S54" s="22">
        <f t="shared" si="15"/>
        <v>0</v>
      </c>
      <c r="T54" s="22"/>
      <c r="U54" s="22">
        <v>1</v>
      </c>
      <c r="V54" s="22">
        <f t="shared" si="16"/>
        <v>1</v>
      </c>
      <c r="W54" s="22"/>
      <c r="X54" s="22">
        <v>1</v>
      </c>
      <c r="Y54" s="22">
        <f t="shared" si="17"/>
        <v>1</v>
      </c>
      <c r="Z54" s="22"/>
      <c r="AA54" s="22"/>
      <c r="AB54" s="22">
        <f t="shared" si="18"/>
        <v>0</v>
      </c>
    </row>
    <row r="55" s="29" customFormat="1" spans="1:28">
      <c r="A55" s="20" t="s">
        <v>85</v>
      </c>
      <c r="B55" s="22">
        <v>1</v>
      </c>
      <c r="C55" s="22"/>
      <c r="D55" s="22">
        <f t="shared" si="10"/>
        <v>1</v>
      </c>
      <c r="E55" s="22"/>
      <c r="F55" s="22"/>
      <c r="G55" s="22">
        <f t="shared" si="11"/>
        <v>0</v>
      </c>
      <c r="H55" s="22"/>
      <c r="I55" s="22"/>
      <c r="J55" s="22">
        <f t="shared" si="12"/>
        <v>0</v>
      </c>
      <c r="K55" s="22">
        <v>2</v>
      </c>
      <c r="L55" s="22"/>
      <c r="M55" s="22">
        <f t="shared" si="13"/>
        <v>2</v>
      </c>
      <c r="N55" s="22"/>
      <c r="O55" s="22"/>
      <c r="P55" s="22">
        <f t="shared" si="14"/>
        <v>0</v>
      </c>
      <c r="Q55" s="22"/>
      <c r="R55" s="22"/>
      <c r="S55" s="22">
        <f t="shared" si="15"/>
        <v>0</v>
      </c>
      <c r="T55" s="22"/>
      <c r="U55" s="22">
        <v>1</v>
      </c>
      <c r="V55" s="22">
        <f t="shared" si="16"/>
        <v>1</v>
      </c>
      <c r="W55" s="22"/>
      <c r="X55" s="22"/>
      <c r="Y55" s="22">
        <f t="shared" si="17"/>
        <v>0</v>
      </c>
      <c r="Z55" s="22"/>
      <c r="AA55" s="22"/>
      <c r="AB55" s="22">
        <f t="shared" si="18"/>
        <v>0</v>
      </c>
    </row>
    <row r="56" s="29" customFormat="1" spans="1:28">
      <c r="A56" s="20" t="s">
        <v>86</v>
      </c>
      <c r="B56" s="22"/>
      <c r="C56" s="22"/>
      <c r="D56" s="22">
        <f t="shared" si="10"/>
        <v>0</v>
      </c>
      <c r="E56" s="22"/>
      <c r="F56" s="22"/>
      <c r="G56" s="22">
        <f t="shared" si="11"/>
        <v>0</v>
      </c>
      <c r="H56" s="22"/>
      <c r="I56" s="22"/>
      <c r="J56" s="22">
        <f t="shared" si="12"/>
        <v>0</v>
      </c>
      <c r="K56" s="22"/>
      <c r="L56" s="22"/>
      <c r="M56" s="22">
        <f t="shared" si="13"/>
        <v>0</v>
      </c>
      <c r="N56" s="22"/>
      <c r="O56" s="22"/>
      <c r="P56" s="22">
        <f t="shared" si="14"/>
        <v>0</v>
      </c>
      <c r="Q56" s="22"/>
      <c r="R56" s="22"/>
      <c r="S56" s="22">
        <f t="shared" si="15"/>
        <v>0</v>
      </c>
      <c r="T56" s="22"/>
      <c r="U56" s="22"/>
      <c r="V56" s="22">
        <f t="shared" si="16"/>
        <v>0</v>
      </c>
      <c r="W56" s="22"/>
      <c r="X56" s="22"/>
      <c r="Y56" s="22">
        <f t="shared" si="17"/>
        <v>0</v>
      </c>
      <c r="Z56" s="22"/>
      <c r="AA56" s="22"/>
      <c r="AB56" s="22">
        <f t="shared" si="18"/>
        <v>0</v>
      </c>
    </row>
    <row r="57" s="29" customFormat="1" spans="1:28">
      <c r="A57" s="20" t="s">
        <v>87</v>
      </c>
      <c r="B57" s="22"/>
      <c r="C57" s="22"/>
      <c r="D57" s="22">
        <f t="shared" si="10"/>
        <v>0</v>
      </c>
      <c r="E57" s="22"/>
      <c r="F57" s="22"/>
      <c r="G57" s="22">
        <f t="shared" si="11"/>
        <v>0</v>
      </c>
      <c r="H57" s="22"/>
      <c r="I57" s="22"/>
      <c r="J57" s="22">
        <f t="shared" si="12"/>
        <v>0</v>
      </c>
      <c r="K57" s="22"/>
      <c r="L57" s="22"/>
      <c r="M57" s="22">
        <f t="shared" si="13"/>
        <v>0</v>
      </c>
      <c r="N57" s="22"/>
      <c r="O57" s="22"/>
      <c r="P57" s="22">
        <f t="shared" si="14"/>
        <v>0</v>
      </c>
      <c r="Q57" s="22"/>
      <c r="R57" s="22"/>
      <c r="S57" s="22">
        <f t="shared" si="15"/>
        <v>0</v>
      </c>
      <c r="T57" s="22"/>
      <c r="U57" s="22"/>
      <c r="V57" s="22">
        <f t="shared" si="16"/>
        <v>0</v>
      </c>
      <c r="W57" s="22"/>
      <c r="X57" s="22"/>
      <c r="Y57" s="22">
        <f t="shared" si="17"/>
        <v>0</v>
      </c>
      <c r="Z57" s="22"/>
      <c r="AA57" s="22"/>
      <c r="AB57" s="22">
        <f t="shared" si="18"/>
        <v>0</v>
      </c>
    </row>
    <row r="58" s="29" customFormat="1" spans="1:28">
      <c r="A58" s="20" t="s">
        <v>88</v>
      </c>
      <c r="B58" s="22"/>
      <c r="C58" s="22"/>
      <c r="D58" s="22">
        <f t="shared" si="10"/>
        <v>0</v>
      </c>
      <c r="E58" s="22"/>
      <c r="F58" s="22"/>
      <c r="G58" s="22">
        <f t="shared" si="11"/>
        <v>0</v>
      </c>
      <c r="H58" s="22"/>
      <c r="I58" s="22">
        <v>1</v>
      </c>
      <c r="J58" s="22">
        <f t="shared" si="12"/>
        <v>1</v>
      </c>
      <c r="K58" s="22"/>
      <c r="L58" s="22"/>
      <c r="M58" s="22">
        <f t="shared" si="13"/>
        <v>0</v>
      </c>
      <c r="N58" s="22"/>
      <c r="O58" s="22"/>
      <c r="P58" s="22">
        <f t="shared" si="14"/>
        <v>0</v>
      </c>
      <c r="Q58" s="22"/>
      <c r="R58" s="22"/>
      <c r="S58" s="22">
        <f t="shared" si="15"/>
        <v>0</v>
      </c>
      <c r="T58" s="22"/>
      <c r="U58" s="22"/>
      <c r="V58" s="22">
        <f t="shared" si="16"/>
        <v>0</v>
      </c>
      <c r="W58" s="22"/>
      <c r="X58" s="22"/>
      <c r="Y58" s="22">
        <f t="shared" si="17"/>
        <v>0</v>
      </c>
      <c r="Z58" s="22"/>
      <c r="AA58" s="22"/>
      <c r="AB58" s="22">
        <f t="shared" si="18"/>
        <v>0</v>
      </c>
    </row>
    <row r="59" s="29" customFormat="1" spans="1:28">
      <c r="A59" s="20" t="s">
        <v>89</v>
      </c>
      <c r="B59" s="22"/>
      <c r="C59" s="22"/>
      <c r="D59" s="22">
        <f t="shared" si="10"/>
        <v>0</v>
      </c>
      <c r="E59" s="22"/>
      <c r="F59" s="22"/>
      <c r="G59" s="22">
        <f t="shared" si="11"/>
        <v>0</v>
      </c>
      <c r="H59" s="22">
        <v>1</v>
      </c>
      <c r="I59" s="22"/>
      <c r="J59" s="22">
        <f t="shared" si="12"/>
        <v>1</v>
      </c>
      <c r="K59" s="22"/>
      <c r="L59" s="22"/>
      <c r="M59" s="22">
        <f t="shared" si="13"/>
        <v>0</v>
      </c>
      <c r="N59" s="22"/>
      <c r="O59" s="22"/>
      <c r="P59" s="22">
        <f t="shared" si="14"/>
        <v>0</v>
      </c>
      <c r="Q59" s="22"/>
      <c r="R59" s="22"/>
      <c r="S59" s="22">
        <f t="shared" si="15"/>
        <v>0</v>
      </c>
      <c r="T59" s="22"/>
      <c r="U59" s="22">
        <v>1</v>
      </c>
      <c r="V59" s="22">
        <f t="shared" si="16"/>
        <v>1</v>
      </c>
      <c r="W59" s="22"/>
      <c r="X59" s="22">
        <v>1</v>
      </c>
      <c r="Y59" s="22">
        <f t="shared" si="17"/>
        <v>1</v>
      </c>
      <c r="Z59" s="22"/>
      <c r="AA59" s="22"/>
      <c r="AB59" s="22">
        <f t="shared" si="18"/>
        <v>0</v>
      </c>
    </row>
    <row r="60" s="29" customFormat="1" spans="1:28">
      <c r="A60" s="20" t="s">
        <v>90</v>
      </c>
      <c r="B60" s="22"/>
      <c r="C60" s="22"/>
      <c r="D60" s="22">
        <f t="shared" si="10"/>
        <v>0</v>
      </c>
      <c r="E60" s="22"/>
      <c r="F60" s="22"/>
      <c r="G60" s="22">
        <f t="shared" si="11"/>
        <v>0</v>
      </c>
      <c r="H60" s="22">
        <v>1</v>
      </c>
      <c r="I60" s="22"/>
      <c r="J60" s="22">
        <f t="shared" si="12"/>
        <v>1</v>
      </c>
      <c r="K60" s="22"/>
      <c r="L60" s="22"/>
      <c r="M60" s="22">
        <f t="shared" si="13"/>
        <v>0</v>
      </c>
      <c r="N60" s="22"/>
      <c r="O60" s="22"/>
      <c r="P60" s="22">
        <f t="shared" si="14"/>
        <v>0</v>
      </c>
      <c r="Q60" s="22"/>
      <c r="R60" s="22"/>
      <c r="S60" s="22">
        <f t="shared" si="15"/>
        <v>0</v>
      </c>
      <c r="T60" s="22"/>
      <c r="U60" s="22"/>
      <c r="V60" s="22">
        <f t="shared" si="16"/>
        <v>0</v>
      </c>
      <c r="W60" s="22"/>
      <c r="X60" s="22"/>
      <c r="Y60" s="22">
        <f t="shared" si="17"/>
        <v>0</v>
      </c>
      <c r="Z60" s="22"/>
      <c r="AA60" s="22"/>
      <c r="AB60" s="22">
        <f t="shared" si="18"/>
        <v>0</v>
      </c>
    </row>
    <row r="61" s="29" customFormat="1" spans="1:28">
      <c r="A61" s="20" t="s">
        <v>91</v>
      </c>
      <c r="B61" s="22"/>
      <c r="C61" s="22"/>
      <c r="D61" s="22">
        <f t="shared" si="10"/>
        <v>0</v>
      </c>
      <c r="E61" s="22"/>
      <c r="F61" s="22"/>
      <c r="G61" s="22">
        <f t="shared" si="11"/>
        <v>0</v>
      </c>
      <c r="H61" s="22"/>
      <c r="I61" s="22"/>
      <c r="J61" s="22">
        <f t="shared" si="12"/>
        <v>0</v>
      </c>
      <c r="K61" s="22"/>
      <c r="L61" s="22"/>
      <c r="M61" s="22">
        <f t="shared" si="13"/>
        <v>0</v>
      </c>
      <c r="N61" s="22"/>
      <c r="O61" s="22"/>
      <c r="P61" s="22">
        <f t="shared" si="14"/>
        <v>0</v>
      </c>
      <c r="Q61" s="22"/>
      <c r="R61" s="22"/>
      <c r="S61" s="22">
        <f t="shared" si="15"/>
        <v>0</v>
      </c>
      <c r="T61" s="22"/>
      <c r="U61" s="22"/>
      <c r="V61" s="22">
        <f t="shared" si="16"/>
        <v>0</v>
      </c>
      <c r="W61" s="22"/>
      <c r="X61" s="22"/>
      <c r="Y61" s="22">
        <f t="shared" si="17"/>
        <v>0</v>
      </c>
      <c r="Z61" s="22"/>
      <c r="AA61" s="22"/>
      <c r="AB61" s="22">
        <f t="shared" si="18"/>
        <v>0</v>
      </c>
    </row>
    <row r="62" s="29" customFormat="1" spans="1:28">
      <c r="A62" s="20" t="s">
        <v>20</v>
      </c>
      <c r="B62" s="22">
        <f t="shared" ref="B62:AB62" si="19">SUM(B46:B61)</f>
        <v>57</v>
      </c>
      <c r="C62" s="22">
        <f t="shared" si="19"/>
        <v>54</v>
      </c>
      <c r="D62" s="22">
        <f t="shared" si="10"/>
        <v>111</v>
      </c>
      <c r="E62" s="22">
        <f t="shared" si="19"/>
        <v>14</v>
      </c>
      <c r="F62" s="22">
        <f t="shared" si="19"/>
        <v>31</v>
      </c>
      <c r="G62" s="22">
        <f t="shared" si="11"/>
        <v>45</v>
      </c>
      <c r="H62" s="22">
        <f t="shared" si="19"/>
        <v>31</v>
      </c>
      <c r="I62" s="22">
        <f t="shared" si="19"/>
        <v>2</v>
      </c>
      <c r="J62" s="22">
        <f t="shared" si="12"/>
        <v>33</v>
      </c>
      <c r="K62" s="22">
        <f t="shared" si="19"/>
        <v>28</v>
      </c>
      <c r="L62" s="22">
        <f t="shared" si="19"/>
        <v>11</v>
      </c>
      <c r="M62" s="22">
        <f t="shared" si="13"/>
        <v>39</v>
      </c>
      <c r="N62" s="22">
        <f t="shared" si="19"/>
        <v>12</v>
      </c>
      <c r="O62" s="22">
        <f t="shared" si="19"/>
        <v>0</v>
      </c>
      <c r="P62" s="22">
        <f t="shared" si="14"/>
        <v>12</v>
      </c>
      <c r="Q62" s="22">
        <f t="shared" si="19"/>
        <v>20</v>
      </c>
      <c r="R62" s="22">
        <f t="shared" si="19"/>
        <v>9</v>
      </c>
      <c r="S62" s="22">
        <f t="shared" si="15"/>
        <v>29</v>
      </c>
      <c r="T62" s="23">
        <f>SUM(T46:T61)</f>
        <v>8</v>
      </c>
      <c r="U62" s="23">
        <f>SUM(U46:U61)</f>
        <v>35</v>
      </c>
      <c r="V62" s="22">
        <f t="shared" si="16"/>
        <v>43</v>
      </c>
      <c r="W62" s="22">
        <f t="shared" si="19"/>
        <v>24</v>
      </c>
      <c r="X62" s="22">
        <f t="shared" si="19"/>
        <v>36</v>
      </c>
      <c r="Y62" s="22">
        <f t="shared" si="19"/>
        <v>60</v>
      </c>
      <c r="Z62" s="22">
        <f t="shared" si="19"/>
        <v>0</v>
      </c>
      <c r="AA62" s="22">
        <f t="shared" si="19"/>
        <v>0</v>
      </c>
      <c r="AB62" s="22">
        <f t="shared" si="19"/>
        <v>0</v>
      </c>
    </row>
    <row r="63" spans="1:28">
      <c r="A63" s="16"/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</row>
    <row r="64" spans="1:28">
      <c r="A64" s="16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</row>
    <row r="65" spans="1:28">
      <c r="A65" s="16"/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</row>
    <row r="66" ht="18" spans="1:28">
      <c r="A66" s="37" t="s">
        <v>92</v>
      </c>
      <c r="B66" s="37"/>
      <c r="C66" s="37"/>
      <c r="D66" s="37"/>
      <c r="E66" s="3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</row>
    <row r="67" spans="1:28">
      <c r="A67" s="16"/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</row>
    <row r="68" spans="1:28">
      <c r="A68" s="16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</row>
    <row r="69" s="3" customFormat="1" ht="48" customHeight="1" spans="1:28">
      <c r="A69" s="18" t="s">
        <v>66</v>
      </c>
      <c r="B69" s="19" t="s">
        <v>67</v>
      </c>
      <c r="C69" s="19"/>
      <c r="D69" s="19"/>
      <c r="E69" s="19" t="s">
        <v>68</v>
      </c>
      <c r="F69" s="19"/>
      <c r="G69" s="19"/>
      <c r="H69" s="19" t="s">
        <v>69</v>
      </c>
      <c r="I69" s="19"/>
      <c r="J69" s="19"/>
      <c r="K69" s="19" t="s">
        <v>70</v>
      </c>
      <c r="L69" s="19"/>
      <c r="M69" s="19"/>
      <c r="N69" s="19" t="s">
        <v>71</v>
      </c>
      <c r="O69" s="19"/>
      <c r="P69" s="19"/>
      <c r="Q69" s="19" t="s">
        <v>72</v>
      </c>
      <c r="R69" s="19"/>
      <c r="S69" s="19"/>
      <c r="T69" s="19" t="s">
        <v>73</v>
      </c>
      <c r="U69" s="19"/>
      <c r="V69" s="19"/>
      <c r="W69" s="19" t="s">
        <v>74</v>
      </c>
      <c r="X69" s="19"/>
      <c r="Y69" s="19"/>
      <c r="Z69" s="19" t="s">
        <v>75</v>
      </c>
      <c r="AA69" s="19"/>
      <c r="AB69" s="19"/>
    </row>
    <row r="70" s="3" customFormat="1" ht="21.95" customHeight="1" spans="1:28">
      <c r="A70" s="18"/>
      <c r="B70" s="19" t="s">
        <v>22</v>
      </c>
      <c r="C70" s="19" t="s">
        <v>21</v>
      </c>
      <c r="D70" s="19" t="s">
        <v>20</v>
      </c>
      <c r="E70" s="19" t="s">
        <v>22</v>
      </c>
      <c r="F70" s="19" t="s">
        <v>21</v>
      </c>
      <c r="G70" s="19" t="s">
        <v>20</v>
      </c>
      <c r="H70" s="19" t="s">
        <v>22</v>
      </c>
      <c r="I70" s="19" t="s">
        <v>21</v>
      </c>
      <c r="J70" s="19" t="s">
        <v>20</v>
      </c>
      <c r="K70" s="19" t="s">
        <v>22</v>
      </c>
      <c r="L70" s="19" t="s">
        <v>21</v>
      </c>
      <c r="M70" s="19" t="s">
        <v>20</v>
      </c>
      <c r="N70" s="19" t="s">
        <v>22</v>
      </c>
      <c r="O70" s="19" t="s">
        <v>21</v>
      </c>
      <c r="P70" s="19" t="s">
        <v>20</v>
      </c>
      <c r="Q70" s="19" t="s">
        <v>22</v>
      </c>
      <c r="R70" s="19" t="s">
        <v>21</v>
      </c>
      <c r="S70" s="19" t="s">
        <v>20</v>
      </c>
      <c r="T70" s="19" t="s">
        <v>22</v>
      </c>
      <c r="U70" s="19" t="s">
        <v>21</v>
      </c>
      <c r="V70" s="19" t="s">
        <v>20</v>
      </c>
      <c r="W70" s="19" t="s">
        <v>22</v>
      </c>
      <c r="X70" s="19" t="s">
        <v>21</v>
      </c>
      <c r="Y70" s="19" t="s">
        <v>20</v>
      </c>
      <c r="Z70" s="19" t="s">
        <v>22</v>
      </c>
      <c r="AA70" s="19" t="s">
        <v>21</v>
      </c>
      <c r="AB70" s="19" t="s">
        <v>20</v>
      </c>
    </row>
    <row r="71" s="29" customFormat="1" spans="1:28">
      <c r="A71" s="20" t="s">
        <v>76</v>
      </c>
      <c r="B71" s="22">
        <f>+B22+B46</f>
        <v>2</v>
      </c>
      <c r="C71" s="22">
        <f t="shared" ref="B71:F71" si="20">+C22+C46</f>
        <v>1</v>
      </c>
      <c r="D71" s="22">
        <f t="shared" ref="D71:D87" si="21">+B71+C71</f>
        <v>3</v>
      </c>
      <c r="E71" s="22">
        <f t="shared" si="20"/>
        <v>0</v>
      </c>
      <c r="F71" s="22">
        <f t="shared" si="20"/>
        <v>0</v>
      </c>
      <c r="G71" s="22">
        <f t="shared" ref="G71:G87" si="22">+E71+F71</f>
        <v>0</v>
      </c>
      <c r="H71" s="22">
        <f t="shared" ref="H71:L71" si="23">+H22+H46</f>
        <v>1</v>
      </c>
      <c r="I71" s="22">
        <f t="shared" si="23"/>
        <v>0</v>
      </c>
      <c r="J71" s="22">
        <f t="shared" ref="J71:J87" si="24">+H71+I71</f>
        <v>1</v>
      </c>
      <c r="K71" s="22">
        <f t="shared" si="23"/>
        <v>2</v>
      </c>
      <c r="L71" s="22">
        <f t="shared" si="23"/>
        <v>0</v>
      </c>
      <c r="M71" s="22">
        <f t="shared" ref="M71:M87" si="25">+K71+L71</f>
        <v>2</v>
      </c>
      <c r="N71" s="22">
        <f t="shared" ref="N71:R71" si="26">+N22+N46</f>
        <v>1</v>
      </c>
      <c r="O71" s="22">
        <f t="shared" si="26"/>
        <v>0</v>
      </c>
      <c r="P71" s="22">
        <f t="shared" ref="P71:P87" si="27">+N71+O71</f>
        <v>1</v>
      </c>
      <c r="Q71" s="22">
        <f t="shared" si="26"/>
        <v>0</v>
      </c>
      <c r="R71" s="22">
        <f t="shared" si="26"/>
        <v>0</v>
      </c>
      <c r="S71" s="22">
        <f t="shared" ref="S71:S87" si="28">+Q71+R71</f>
        <v>0</v>
      </c>
      <c r="T71" s="22">
        <f>+T22+T46</f>
        <v>0</v>
      </c>
      <c r="U71" s="22">
        <f t="shared" ref="T71:X71" si="29">+U22+U46</f>
        <v>0</v>
      </c>
      <c r="V71" s="22">
        <f t="shared" ref="V71:V87" si="30">+T71+U71</f>
        <v>0</v>
      </c>
      <c r="W71" s="22">
        <f t="shared" si="29"/>
        <v>0</v>
      </c>
      <c r="X71" s="22">
        <f t="shared" si="29"/>
        <v>1</v>
      </c>
      <c r="Y71" s="22">
        <f t="shared" ref="Y71:Y86" si="31">+W71+X71</f>
        <v>1</v>
      </c>
      <c r="Z71" s="22">
        <f t="shared" ref="Z71:Z86" si="32">+Z22+Z46</f>
        <v>0</v>
      </c>
      <c r="AA71" s="22">
        <f t="shared" ref="AA71:AA86" si="33">+AA22+AA46</f>
        <v>0</v>
      </c>
      <c r="AB71" s="22">
        <f t="shared" ref="AB71:AB86" si="34">+Z71+AA71</f>
        <v>0</v>
      </c>
    </row>
    <row r="72" s="29" customFormat="1" spans="1:28">
      <c r="A72" s="20" t="s">
        <v>77</v>
      </c>
      <c r="B72" s="22">
        <f t="shared" ref="B72:B86" si="35">+B23+B47</f>
        <v>19</v>
      </c>
      <c r="C72" s="22">
        <f t="shared" ref="C72:C86" si="36">+C23+C47</f>
        <v>29</v>
      </c>
      <c r="D72" s="22">
        <f t="shared" si="21"/>
        <v>48</v>
      </c>
      <c r="E72" s="22">
        <f t="shared" ref="E72:E86" si="37">+E23+E47</f>
        <v>2</v>
      </c>
      <c r="F72" s="22">
        <f t="shared" ref="F72:F86" si="38">+F23+F47</f>
        <v>16</v>
      </c>
      <c r="G72" s="22">
        <f t="shared" si="22"/>
        <v>18</v>
      </c>
      <c r="H72" s="22">
        <f t="shared" ref="H72:H86" si="39">+H23+H47</f>
        <v>15</v>
      </c>
      <c r="I72" s="22">
        <f t="shared" ref="I72:I86" si="40">+I23+I47</f>
        <v>1</v>
      </c>
      <c r="J72" s="22">
        <f t="shared" si="24"/>
        <v>16</v>
      </c>
      <c r="K72" s="22">
        <f t="shared" ref="K72:K86" si="41">+K23+K47</f>
        <v>9</v>
      </c>
      <c r="L72" s="22">
        <f t="shared" ref="L72:L86" si="42">+L23+L47</f>
        <v>1</v>
      </c>
      <c r="M72" s="22">
        <f t="shared" si="25"/>
        <v>10</v>
      </c>
      <c r="N72" s="22">
        <f t="shared" ref="N72:N86" si="43">+N23+N47</f>
        <v>2</v>
      </c>
      <c r="O72" s="22">
        <f t="shared" ref="O72:O86" si="44">+O23+O47</f>
        <v>0</v>
      </c>
      <c r="P72" s="22">
        <f t="shared" si="27"/>
        <v>2</v>
      </c>
      <c r="Q72" s="22">
        <f t="shared" ref="Q72:Q86" si="45">+Q23+Q47</f>
        <v>12</v>
      </c>
      <c r="R72" s="22">
        <f t="shared" ref="R72:R86" si="46">+R23+R47</f>
        <v>4</v>
      </c>
      <c r="S72" s="22">
        <f t="shared" si="28"/>
        <v>16</v>
      </c>
      <c r="T72" s="22">
        <f t="shared" ref="T72:T86" si="47">+T23+T47</f>
        <v>5</v>
      </c>
      <c r="U72" s="22">
        <f t="shared" ref="U72:U86" si="48">+U23+U47</f>
        <v>15</v>
      </c>
      <c r="V72" s="22">
        <f t="shared" si="30"/>
        <v>20</v>
      </c>
      <c r="W72" s="22">
        <f t="shared" ref="W72:W86" si="49">+W23+W47</f>
        <v>10</v>
      </c>
      <c r="X72" s="22">
        <f t="shared" ref="X72:X86" si="50">+X23+X47</f>
        <v>18</v>
      </c>
      <c r="Y72" s="22">
        <f t="shared" si="31"/>
        <v>28</v>
      </c>
      <c r="Z72" s="22">
        <f t="shared" si="32"/>
        <v>4</v>
      </c>
      <c r="AA72" s="22">
        <f t="shared" si="33"/>
        <v>8</v>
      </c>
      <c r="AB72" s="22">
        <f t="shared" si="34"/>
        <v>12</v>
      </c>
    </row>
    <row r="73" s="29" customFormat="1" spans="1:28">
      <c r="A73" s="20" t="s">
        <v>78</v>
      </c>
      <c r="B73" s="22">
        <f t="shared" si="35"/>
        <v>38</v>
      </c>
      <c r="C73" s="22">
        <f t="shared" si="36"/>
        <v>46</v>
      </c>
      <c r="D73" s="22">
        <f t="shared" si="21"/>
        <v>84</v>
      </c>
      <c r="E73" s="22">
        <f t="shared" si="37"/>
        <v>9</v>
      </c>
      <c r="F73" s="22">
        <f t="shared" si="38"/>
        <v>21</v>
      </c>
      <c r="G73" s="22">
        <f t="shared" si="22"/>
        <v>30</v>
      </c>
      <c r="H73" s="22">
        <f t="shared" si="39"/>
        <v>22</v>
      </c>
      <c r="I73" s="22">
        <f t="shared" si="40"/>
        <v>0</v>
      </c>
      <c r="J73" s="22">
        <f t="shared" si="24"/>
        <v>22</v>
      </c>
      <c r="K73" s="22">
        <f t="shared" si="41"/>
        <v>14</v>
      </c>
      <c r="L73" s="22">
        <f t="shared" si="42"/>
        <v>6</v>
      </c>
      <c r="M73" s="22">
        <f t="shared" si="25"/>
        <v>20</v>
      </c>
      <c r="N73" s="22">
        <f t="shared" si="43"/>
        <v>10</v>
      </c>
      <c r="O73" s="22">
        <f t="shared" si="44"/>
        <v>1</v>
      </c>
      <c r="P73" s="22">
        <f t="shared" si="27"/>
        <v>11</v>
      </c>
      <c r="Q73" s="22">
        <f t="shared" si="45"/>
        <v>16</v>
      </c>
      <c r="R73" s="22">
        <f t="shared" si="46"/>
        <v>4</v>
      </c>
      <c r="S73" s="22">
        <f t="shared" si="28"/>
        <v>20</v>
      </c>
      <c r="T73" s="22">
        <f t="shared" si="47"/>
        <v>8</v>
      </c>
      <c r="U73" s="22">
        <f t="shared" si="48"/>
        <v>29</v>
      </c>
      <c r="V73" s="22">
        <f t="shared" si="30"/>
        <v>37</v>
      </c>
      <c r="W73" s="22">
        <f t="shared" si="49"/>
        <v>18</v>
      </c>
      <c r="X73" s="22">
        <f t="shared" si="50"/>
        <v>32</v>
      </c>
      <c r="Y73" s="22">
        <f t="shared" si="31"/>
        <v>50</v>
      </c>
      <c r="Z73" s="22">
        <f t="shared" si="32"/>
        <v>4</v>
      </c>
      <c r="AA73" s="22">
        <f t="shared" si="33"/>
        <v>10</v>
      </c>
      <c r="AB73" s="22">
        <f t="shared" si="34"/>
        <v>14</v>
      </c>
    </row>
    <row r="74" s="29" customFormat="1" spans="1:28">
      <c r="A74" s="20" t="s">
        <v>79</v>
      </c>
      <c r="B74" s="22">
        <f t="shared" si="35"/>
        <v>21</v>
      </c>
      <c r="C74" s="22">
        <f t="shared" si="36"/>
        <v>23</v>
      </c>
      <c r="D74" s="22">
        <f t="shared" si="21"/>
        <v>44</v>
      </c>
      <c r="E74" s="22">
        <f t="shared" si="37"/>
        <v>8</v>
      </c>
      <c r="F74" s="22">
        <f t="shared" si="38"/>
        <v>21</v>
      </c>
      <c r="G74" s="22">
        <f t="shared" si="22"/>
        <v>29</v>
      </c>
      <c r="H74" s="22">
        <f t="shared" si="39"/>
        <v>15</v>
      </c>
      <c r="I74" s="22">
        <f t="shared" si="40"/>
        <v>1</v>
      </c>
      <c r="J74" s="22">
        <f t="shared" si="24"/>
        <v>16</v>
      </c>
      <c r="K74" s="22">
        <f t="shared" si="41"/>
        <v>19</v>
      </c>
      <c r="L74" s="22">
        <f t="shared" si="42"/>
        <v>3</v>
      </c>
      <c r="M74" s="22">
        <f t="shared" si="25"/>
        <v>22</v>
      </c>
      <c r="N74" s="22">
        <f t="shared" si="43"/>
        <v>6</v>
      </c>
      <c r="O74" s="22">
        <f t="shared" si="44"/>
        <v>0</v>
      </c>
      <c r="P74" s="22">
        <f t="shared" si="27"/>
        <v>6</v>
      </c>
      <c r="Q74" s="22">
        <f t="shared" si="45"/>
        <v>15</v>
      </c>
      <c r="R74" s="22">
        <f t="shared" si="46"/>
        <v>1</v>
      </c>
      <c r="S74" s="22">
        <f t="shared" si="28"/>
        <v>16</v>
      </c>
      <c r="T74" s="22">
        <f t="shared" si="47"/>
        <v>7</v>
      </c>
      <c r="U74" s="22">
        <f t="shared" si="48"/>
        <v>19</v>
      </c>
      <c r="V74" s="22">
        <f t="shared" si="30"/>
        <v>26</v>
      </c>
      <c r="W74" s="22">
        <f t="shared" si="49"/>
        <v>11</v>
      </c>
      <c r="X74" s="22">
        <f t="shared" si="50"/>
        <v>20</v>
      </c>
      <c r="Y74" s="22">
        <f t="shared" si="31"/>
        <v>31</v>
      </c>
      <c r="Z74" s="22">
        <f t="shared" si="32"/>
        <v>5</v>
      </c>
      <c r="AA74" s="22">
        <f t="shared" si="33"/>
        <v>3</v>
      </c>
      <c r="AB74" s="22">
        <f t="shared" si="34"/>
        <v>8</v>
      </c>
    </row>
    <row r="75" s="29" customFormat="1" spans="1:28">
      <c r="A75" s="20" t="s">
        <v>80</v>
      </c>
      <c r="B75" s="22">
        <f t="shared" si="35"/>
        <v>14</v>
      </c>
      <c r="C75" s="22">
        <f t="shared" si="36"/>
        <v>15</v>
      </c>
      <c r="D75" s="22">
        <f t="shared" si="21"/>
        <v>29</v>
      </c>
      <c r="E75" s="22">
        <f t="shared" si="37"/>
        <v>1</v>
      </c>
      <c r="F75" s="22">
        <f t="shared" si="38"/>
        <v>2</v>
      </c>
      <c r="G75" s="22">
        <f t="shared" si="22"/>
        <v>3</v>
      </c>
      <c r="H75" s="22">
        <f t="shared" si="39"/>
        <v>5</v>
      </c>
      <c r="I75" s="22">
        <f t="shared" si="40"/>
        <v>0</v>
      </c>
      <c r="J75" s="22">
        <f t="shared" si="24"/>
        <v>5</v>
      </c>
      <c r="K75" s="22">
        <f t="shared" si="41"/>
        <v>7</v>
      </c>
      <c r="L75" s="22">
        <f t="shared" si="42"/>
        <v>3</v>
      </c>
      <c r="M75" s="22">
        <f t="shared" si="25"/>
        <v>10</v>
      </c>
      <c r="N75" s="22">
        <f t="shared" si="43"/>
        <v>5</v>
      </c>
      <c r="O75" s="22">
        <f t="shared" si="44"/>
        <v>0</v>
      </c>
      <c r="P75" s="22">
        <f t="shared" si="27"/>
        <v>5</v>
      </c>
      <c r="Q75" s="22">
        <f t="shared" si="45"/>
        <v>3</v>
      </c>
      <c r="R75" s="22">
        <f t="shared" si="46"/>
        <v>0</v>
      </c>
      <c r="S75" s="22">
        <f t="shared" si="28"/>
        <v>3</v>
      </c>
      <c r="T75" s="22">
        <f t="shared" si="47"/>
        <v>3</v>
      </c>
      <c r="U75" s="22">
        <f t="shared" si="48"/>
        <v>11</v>
      </c>
      <c r="V75" s="22">
        <f t="shared" si="30"/>
        <v>14</v>
      </c>
      <c r="W75" s="22">
        <f t="shared" si="49"/>
        <v>9</v>
      </c>
      <c r="X75" s="22">
        <f t="shared" si="50"/>
        <v>5</v>
      </c>
      <c r="Y75" s="22">
        <f t="shared" si="31"/>
        <v>14</v>
      </c>
      <c r="Z75" s="22">
        <f t="shared" si="32"/>
        <v>0</v>
      </c>
      <c r="AA75" s="22">
        <f t="shared" si="33"/>
        <v>2</v>
      </c>
      <c r="AB75" s="22">
        <f t="shared" si="34"/>
        <v>2</v>
      </c>
    </row>
    <row r="76" s="29" customFormat="1" spans="1:28">
      <c r="A76" s="20" t="s">
        <v>81</v>
      </c>
      <c r="B76" s="22">
        <f t="shared" si="35"/>
        <v>5</v>
      </c>
      <c r="C76" s="22">
        <f t="shared" si="36"/>
        <v>3</v>
      </c>
      <c r="D76" s="22">
        <f t="shared" si="21"/>
        <v>8</v>
      </c>
      <c r="E76" s="22">
        <f t="shared" si="37"/>
        <v>1</v>
      </c>
      <c r="F76" s="22">
        <f t="shared" si="38"/>
        <v>1</v>
      </c>
      <c r="G76" s="22">
        <f t="shared" si="22"/>
        <v>2</v>
      </c>
      <c r="H76" s="22">
        <f t="shared" si="39"/>
        <v>6</v>
      </c>
      <c r="I76" s="22">
        <f t="shared" si="40"/>
        <v>0</v>
      </c>
      <c r="J76" s="22">
        <f t="shared" si="24"/>
        <v>6</v>
      </c>
      <c r="K76" s="22">
        <f t="shared" si="41"/>
        <v>3</v>
      </c>
      <c r="L76" s="22">
        <f t="shared" si="42"/>
        <v>1</v>
      </c>
      <c r="M76" s="22">
        <f t="shared" si="25"/>
        <v>4</v>
      </c>
      <c r="N76" s="22">
        <f t="shared" si="43"/>
        <v>3</v>
      </c>
      <c r="O76" s="22">
        <f t="shared" si="44"/>
        <v>0</v>
      </c>
      <c r="P76" s="22">
        <f t="shared" si="27"/>
        <v>3</v>
      </c>
      <c r="Q76" s="22">
        <f t="shared" si="45"/>
        <v>3</v>
      </c>
      <c r="R76" s="22">
        <f t="shared" si="46"/>
        <v>5</v>
      </c>
      <c r="S76" s="22">
        <f t="shared" si="28"/>
        <v>8</v>
      </c>
      <c r="T76" s="22">
        <f t="shared" si="47"/>
        <v>1</v>
      </c>
      <c r="U76" s="22">
        <f t="shared" si="48"/>
        <v>4</v>
      </c>
      <c r="V76" s="22">
        <f t="shared" si="30"/>
        <v>5</v>
      </c>
      <c r="W76" s="22">
        <f t="shared" si="49"/>
        <v>2</v>
      </c>
      <c r="X76" s="22">
        <f t="shared" si="50"/>
        <v>5</v>
      </c>
      <c r="Y76" s="22">
        <f t="shared" si="31"/>
        <v>7</v>
      </c>
      <c r="Z76" s="22">
        <f t="shared" si="32"/>
        <v>0</v>
      </c>
      <c r="AA76" s="22">
        <f t="shared" si="33"/>
        <v>0</v>
      </c>
      <c r="AB76" s="22">
        <f t="shared" si="34"/>
        <v>0</v>
      </c>
    </row>
    <row r="77" s="29" customFormat="1" spans="1:28">
      <c r="A77" s="20" t="s">
        <v>82</v>
      </c>
      <c r="B77" s="22">
        <f t="shared" si="35"/>
        <v>4</v>
      </c>
      <c r="C77" s="22">
        <f t="shared" si="36"/>
        <v>3</v>
      </c>
      <c r="D77" s="22">
        <f t="shared" si="21"/>
        <v>7</v>
      </c>
      <c r="E77" s="22">
        <f t="shared" si="37"/>
        <v>1</v>
      </c>
      <c r="F77" s="22">
        <f t="shared" si="38"/>
        <v>3</v>
      </c>
      <c r="G77" s="22">
        <f t="shared" si="22"/>
        <v>4</v>
      </c>
      <c r="H77" s="22">
        <f t="shared" si="39"/>
        <v>3</v>
      </c>
      <c r="I77" s="22">
        <f t="shared" si="40"/>
        <v>0</v>
      </c>
      <c r="J77" s="22">
        <f t="shared" si="24"/>
        <v>3</v>
      </c>
      <c r="K77" s="22">
        <f t="shared" si="41"/>
        <v>1</v>
      </c>
      <c r="L77" s="22">
        <f t="shared" si="42"/>
        <v>0</v>
      </c>
      <c r="M77" s="22">
        <f t="shared" si="25"/>
        <v>1</v>
      </c>
      <c r="N77" s="22">
        <f t="shared" si="43"/>
        <v>1</v>
      </c>
      <c r="O77" s="22">
        <f t="shared" si="44"/>
        <v>0</v>
      </c>
      <c r="P77" s="22">
        <f t="shared" si="27"/>
        <v>1</v>
      </c>
      <c r="Q77" s="22">
        <f t="shared" si="45"/>
        <v>2</v>
      </c>
      <c r="R77" s="22">
        <f t="shared" si="46"/>
        <v>0</v>
      </c>
      <c r="S77" s="22">
        <f t="shared" si="28"/>
        <v>2</v>
      </c>
      <c r="T77" s="22">
        <f t="shared" si="47"/>
        <v>1</v>
      </c>
      <c r="U77" s="22">
        <f t="shared" si="48"/>
        <v>2</v>
      </c>
      <c r="V77" s="22">
        <f t="shared" si="30"/>
        <v>3</v>
      </c>
      <c r="W77" s="22">
        <f t="shared" si="49"/>
        <v>0</v>
      </c>
      <c r="X77" s="22">
        <f t="shared" si="50"/>
        <v>1</v>
      </c>
      <c r="Y77" s="22">
        <f t="shared" si="31"/>
        <v>1</v>
      </c>
      <c r="Z77" s="22">
        <f t="shared" si="32"/>
        <v>1</v>
      </c>
      <c r="AA77" s="22">
        <f t="shared" si="33"/>
        <v>0</v>
      </c>
      <c r="AB77" s="22">
        <f t="shared" si="34"/>
        <v>1</v>
      </c>
    </row>
    <row r="78" s="29" customFormat="1" spans="1:28">
      <c r="A78" s="20" t="s">
        <v>83</v>
      </c>
      <c r="B78" s="22">
        <f t="shared" si="35"/>
        <v>0</v>
      </c>
      <c r="C78" s="22">
        <f t="shared" si="36"/>
        <v>1</v>
      </c>
      <c r="D78" s="22">
        <f t="shared" si="21"/>
        <v>1</v>
      </c>
      <c r="E78" s="22">
        <f t="shared" si="37"/>
        <v>2</v>
      </c>
      <c r="F78" s="22">
        <f t="shared" si="38"/>
        <v>1</v>
      </c>
      <c r="G78" s="22">
        <f t="shared" si="22"/>
        <v>3</v>
      </c>
      <c r="H78" s="22">
        <f t="shared" si="39"/>
        <v>5</v>
      </c>
      <c r="I78" s="22">
        <f t="shared" si="40"/>
        <v>1</v>
      </c>
      <c r="J78" s="22">
        <f t="shared" si="24"/>
        <v>6</v>
      </c>
      <c r="K78" s="22">
        <f t="shared" si="41"/>
        <v>1</v>
      </c>
      <c r="L78" s="22">
        <f t="shared" si="42"/>
        <v>0</v>
      </c>
      <c r="M78" s="22">
        <f t="shared" si="25"/>
        <v>1</v>
      </c>
      <c r="N78" s="22">
        <f t="shared" si="43"/>
        <v>0</v>
      </c>
      <c r="O78" s="22">
        <f t="shared" si="44"/>
        <v>0</v>
      </c>
      <c r="P78" s="22">
        <f t="shared" si="27"/>
        <v>0</v>
      </c>
      <c r="Q78" s="22">
        <f t="shared" si="45"/>
        <v>2</v>
      </c>
      <c r="R78" s="22">
        <f t="shared" si="46"/>
        <v>1</v>
      </c>
      <c r="S78" s="22">
        <f t="shared" si="28"/>
        <v>3</v>
      </c>
      <c r="T78" s="22">
        <f t="shared" si="47"/>
        <v>1</v>
      </c>
      <c r="U78" s="22">
        <f t="shared" si="48"/>
        <v>1</v>
      </c>
      <c r="V78" s="22">
        <f t="shared" si="30"/>
        <v>2</v>
      </c>
      <c r="W78" s="22">
        <f t="shared" si="49"/>
        <v>1</v>
      </c>
      <c r="X78" s="22">
        <f t="shared" si="50"/>
        <v>0</v>
      </c>
      <c r="Y78" s="22">
        <f t="shared" si="31"/>
        <v>1</v>
      </c>
      <c r="Z78" s="22">
        <f t="shared" si="32"/>
        <v>0</v>
      </c>
      <c r="AA78" s="22">
        <f t="shared" si="33"/>
        <v>0</v>
      </c>
      <c r="AB78" s="22">
        <f t="shared" si="34"/>
        <v>0</v>
      </c>
    </row>
    <row r="79" s="29" customFormat="1" spans="1:28">
      <c r="A79" s="20" t="s">
        <v>84</v>
      </c>
      <c r="B79" s="22">
        <f t="shared" si="35"/>
        <v>0</v>
      </c>
      <c r="C79" s="22">
        <f t="shared" si="36"/>
        <v>0</v>
      </c>
      <c r="D79" s="22">
        <f t="shared" si="21"/>
        <v>0</v>
      </c>
      <c r="E79" s="22">
        <f t="shared" si="37"/>
        <v>1</v>
      </c>
      <c r="F79" s="22">
        <f t="shared" si="38"/>
        <v>0</v>
      </c>
      <c r="G79" s="22">
        <f t="shared" si="22"/>
        <v>1</v>
      </c>
      <c r="H79" s="22">
        <f t="shared" si="39"/>
        <v>1</v>
      </c>
      <c r="I79" s="22">
        <f t="shared" si="40"/>
        <v>0</v>
      </c>
      <c r="J79" s="22">
        <f t="shared" si="24"/>
        <v>1</v>
      </c>
      <c r="K79" s="22">
        <f t="shared" si="41"/>
        <v>0</v>
      </c>
      <c r="L79" s="22">
        <f t="shared" si="42"/>
        <v>0</v>
      </c>
      <c r="M79" s="22">
        <f t="shared" si="25"/>
        <v>0</v>
      </c>
      <c r="N79" s="22">
        <f t="shared" si="43"/>
        <v>3</v>
      </c>
      <c r="O79" s="22">
        <f t="shared" si="44"/>
        <v>0</v>
      </c>
      <c r="P79" s="22">
        <f t="shared" si="27"/>
        <v>3</v>
      </c>
      <c r="Q79" s="22">
        <f t="shared" si="45"/>
        <v>0</v>
      </c>
      <c r="R79" s="22">
        <f t="shared" si="46"/>
        <v>0</v>
      </c>
      <c r="S79" s="22">
        <f t="shared" si="28"/>
        <v>0</v>
      </c>
      <c r="T79" s="22">
        <f t="shared" si="47"/>
        <v>0</v>
      </c>
      <c r="U79" s="22">
        <f t="shared" si="48"/>
        <v>1</v>
      </c>
      <c r="V79" s="22">
        <f t="shared" si="30"/>
        <v>1</v>
      </c>
      <c r="W79" s="22">
        <f t="shared" si="49"/>
        <v>0</v>
      </c>
      <c r="X79" s="22">
        <f t="shared" si="50"/>
        <v>1</v>
      </c>
      <c r="Y79" s="22">
        <f t="shared" si="31"/>
        <v>1</v>
      </c>
      <c r="Z79" s="22">
        <f t="shared" si="32"/>
        <v>0</v>
      </c>
      <c r="AA79" s="22">
        <f t="shared" si="33"/>
        <v>0</v>
      </c>
      <c r="AB79" s="22">
        <f t="shared" si="34"/>
        <v>0</v>
      </c>
    </row>
    <row r="80" s="29" customFormat="1" spans="1:28">
      <c r="A80" s="20" t="s">
        <v>85</v>
      </c>
      <c r="B80" s="22">
        <f t="shared" si="35"/>
        <v>1</v>
      </c>
      <c r="C80" s="22">
        <f t="shared" si="36"/>
        <v>0</v>
      </c>
      <c r="D80" s="22">
        <f t="shared" si="21"/>
        <v>1</v>
      </c>
      <c r="E80" s="22">
        <f t="shared" si="37"/>
        <v>0</v>
      </c>
      <c r="F80" s="22">
        <f t="shared" si="38"/>
        <v>0</v>
      </c>
      <c r="G80" s="22">
        <f t="shared" si="22"/>
        <v>0</v>
      </c>
      <c r="H80" s="22">
        <f t="shared" si="39"/>
        <v>1</v>
      </c>
      <c r="I80" s="22">
        <f t="shared" si="40"/>
        <v>0</v>
      </c>
      <c r="J80" s="22">
        <f t="shared" si="24"/>
        <v>1</v>
      </c>
      <c r="K80" s="22">
        <f t="shared" si="41"/>
        <v>2</v>
      </c>
      <c r="L80" s="22">
        <f t="shared" si="42"/>
        <v>0</v>
      </c>
      <c r="M80" s="22">
        <f t="shared" si="25"/>
        <v>2</v>
      </c>
      <c r="N80" s="22">
        <f t="shared" si="43"/>
        <v>0</v>
      </c>
      <c r="O80" s="22">
        <f t="shared" si="44"/>
        <v>0</v>
      </c>
      <c r="P80" s="22">
        <f t="shared" si="27"/>
        <v>0</v>
      </c>
      <c r="Q80" s="22">
        <f t="shared" si="45"/>
        <v>0</v>
      </c>
      <c r="R80" s="22">
        <f t="shared" si="46"/>
        <v>0</v>
      </c>
      <c r="S80" s="22">
        <f t="shared" si="28"/>
        <v>0</v>
      </c>
      <c r="T80" s="22">
        <f t="shared" si="47"/>
        <v>1</v>
      </c>
      <c r="U80" s="22">
        <f t="shared" si="48"/>
        <v>1</v>
      </c>
      <c r="V80" s="22">
        <f t="shared" si="30"/>
        <v>2</v>
      </c>
      <c r="W80" s="22">
        <f t="shared" si="49"/>
        <v>0</v>
      </c>
      <c r="X80" s="22">
        <f t="shared" si="50"/>
        <v>0</v>
      </c>
      <c r="Y80" s="22">
        <f t="shared" si="31"/>
        <v>0</v>
      </c>
      <c r="Z80" s="22">
        <f t="shared" si="32"/>
        <v>0</v>
      </c>
      <c r="AA80" s="22">
        <f t="shared" si="33"/>
        <v>0</v>
      </c>
      <c r="AB80" s="22">
        <f t="shared" si="34"/>
        <v>0</v>
      </c>
    </row>
    <row r="81" s="29" customFormat="1" spans="1:28">
      <c r="A81" s="20" t="s">
        <v>86</v>
      </c>
      <c r="B81" s="22">
        <f t="shared" si="35"/>
        <v>0</v>
      </c>
      <c r="C81" s="22">
        <f t="shared" si="36"/>
        <v>0</v>
      </c>
      <c r="D81" s="22">
        <f t="shared" si="21"/>
        <v>0</v>
      </c>
      <c r="E81" s="22">
        <f t="shared" si="37"/>
        <v>0</v>
      </c>
      <c r="F81" s="22">
        <f t="shared" si="38"/>
        <v>0</v>
      </c>
      <c r="G81" s="22">
        <f t="shared" si="22"/>
        <v>0</v>
      </c>
      <c r="H81" s="22">
        <f t="shared" si="39"/>
        <v>0</v>
      </c>
      <c r="I81" s="22">
        <f t="shared" si="40"/>
        <v>0</v>
      </c>
      <c r="J81" s="22">
        <f t="shared" si="24"/>
        <v>0</v>
      </c>
      <c r="K81" s="22">
        <f t="shared" si="41"/>
        <v>0</v>
      </c>
      <c r="L81" s="22">
        <f t="shared" si="42"/>
        <v>0</v>
      </c>
      <c r="M81" s="22">
        <f t="shared" si="25"/>
        <v>0</v>
      </c>
      <c r="N81" s="22">
        <f t="shared" si="43"/>
        <v>0</v>
      </c>
      <c r="O81" s="22">
        <f t="shared" si="44"/>
        <v>0</v>
      </c>
      <c r="P81" s="22">
        <f t="shared" si="27"/>
        <v>0</v>
      </c>
      <c r="Q81" s="22">
        <f t="shared" si="45"/>
        <v>0</v>
      </c>
      <c r="R81" s="22">
        <f t="shared" si="46"/>
        <v>0</v>
      </c>
      <c r="S81" s="22">
        <f t="shared" si="28"/>
        <v>0</v>
      </c>
      <c r="T81" s="22">
        <f t="shared" si="47"/>
        <v>0</v>
      </c>
      <c r="U81" s="22">
        <f t="shared" si="48"/>
        <v>0</v>
      </c>
      <c r="V81" s="22">
        <f t="shared" si="30"/>
        <v>0</v>
      </c>
      <c r="W81" s="22">
        <f t="shared" si="49"/>
        <v>0</v>
      </c>
      <c r="X81" s="22">
        <f t="shared" si="50"/>
        <v>0</v>
      </c>
      <c r="Y81" s="22">
        <f t="shared" si="31"/>
        <v>0</v>
      </c>
      <c r="Z81" s="22">
        <f t="shared" si="32"/>
        <v>0</v>
      </c>
      <c r="AA81" s="22">
        <f t="shared" si="33"/>
        <v>0</v>
      </c>
      <c r="AB81" s="22">
        <f t="shared" si="34"/>
        <v>0</v>
      </c>
    </row>
    <row r="82" s="29" customFormat="1" spans="1:28">
      <c r="A82" s="20" t="s">
        <v>87</v>
      </c>
      <c r="B82" s="22">
        <f t="shared" si="35"/>
        <v>0</v>
      </c>
      <c r="C82" s="22">
        <f t="shared" si="36"/>
        <v>0</v>
      </c>
      <c r="D82" s="22">
        <f t="shared" si="21"/>
        <v>0</v>
      </c>
      <c r="E82" s="22">
        <f t="shared" si="37"/>
        <v>0</v>
      </c>
      <c r="F82" s="22">
        <f t="shared" si="38"/>
        <v>0</v>
      </c>
      <c r="G82" s="22">
        <f t="shared" si="22"/>
        <v>0</v>
      </c>
      <c r="H82" s="22">
        <f t="shared" si="39"/>
        <v>0</v>
      </c>
      <c r="I82" s="22">
        <f t="shared" si="40"/>
        <v>0</v>
      </c>
      <c r="J82" s="22">
        <f t="shared" si="24"/>
        <v>0</v>
      </c>
      <c r="K82" s="22">
        <f t="shared" si="41"/>
        <v>0</v>
      </c>
      <c r="L82" s="22">
        <f t="shared" si="42"/>
        <v>0</v>
      </c>
      <c r="M82" s="22">
        <f t="shared" si="25"/>
        <v>0</v>
      </c>
      <c r="N82" s="22">
        <f t="shared" si="43"/>
        <v>1</v>
      </c>
      <c r="O82" s="22">
        <f t="shared" si="44"/>
        <v>0</v>
      </c>
      <c r="P82" s="22">
        <f t="shared" si="27"/>
        <v>1</v>
      </c>
      <c r="Q82" s="22">
        <f t="shared" si="45"/>
        <v>0</v>
      </c>
      <c r="R82" s="22">
        <f t="shared" si="46"/>
        <v>0</v>
      </c>
      <c r="S82" s="22">
        <f t="shared" si="28"/>
        <v>0</v>
      </c>
      <c r="T82" s="22">
        <f t="shared" si="47"/>
        <v>1</v>
      </c>
      <c r="U82" s="22">
        <f t="shared" si="48"/>
        <v>0</v>
      </c>
      <c r="V82" s="22">
        <f t="shared" si="30"/>
        <v>1</v>
      </c>
      <c r="W82" s="22">
        <f t="shared" si="49"/>
        <v>0</v>
      </c>
      <c r="X82" s="22">
        <f t="shared" si="50"/>
        <v>0</v>
      </c>
      <c r="Y82" s="22">
        <f t="shared" si="31"/>
        <v>0</v>
      </c>
      <c r="Z82" s="22">
        <f t="shared" si="32"/>
        <v>0</v>
      </c>
      <c r="AA82" s="22">
        <f t="shared" si="33"/>
        <v>0</v>
      </c>
      <c r="AB82" s="22">
        <f t="shared" si="34"/>
        <v>0</v>
      </c>
    </row>
    <row r="83" s="29" customFormat="1" spans="1:28">
      <c r="A83" s="20" t="s">
        <v>88</v>
      </c>
      <c r="B83" s="22">
        <f t="shared" si="35"/>
        <v>1</v>
      </c>
      <c r="C83" s="22">
        <f t="shared" si="36"/>
        <v>0</v>
      </c>
      <c r="D83" s="22">
        <f t="shared" si="21"/>
        <v>1</v>
      </c>
      <c r="E83" s="22">
        <f t="shared" si="37"/>
        <v>0</v>
      </c>
      <c r="F83" s="22">
        <f t="shared" si="38"/>
        <v>0</v>
      </c>
      <c r="G83" s="22">
        <f t="shared" si="22"/>
        <v>0</v>
      </c>
      <c r="H83" s="22">
        <f t="shared" si="39"/>
        <v>0</v>
      </c>
      <c r="I83" s="22">
        <f t="shared" si="40"/>
        <v>1</v>
      </c>
      <c r="J83" s="22">
        <f t="shared" si="24"/>
        <v>1</v>
      </c>
      <c r="K83" s="22">
        <f t="shared" si="41"/>
        <v>0</v>
      </c>
      <c r="L83" s="22">
        <f t="shared" si="42"/>
        <v>0</v>
      </c>
      <c r="M83" s="22">
        <f t="shared" si="25"/>
        <v>0</v>
      </c>
      <c r="N83" s="22">
        <f t="shared" si="43"/>
        <v>0</v>
      </c>
      <c r="O83" s="22">
        <f t="shared" si="44"/>
        <v>0</v>
      </c>
      <c r="P83" s="22">
        <f t="shared" si="27"/>
        <v>0</v>
      </c>
      <c r="Q83" s="22">
        <f t="shared" si="45"/>
        <v>0</v>
      </c>
      <c r="R83" s="22">
        <f t="shared" si="46"/>
        <v>0</v>
      </c>
      <c r="S83" s="22">
        <f t="shared" si="28"/>
        <v>0</v>
      </c>
      <c r="T83" s="22">
        <f t="shared" si="47"/>
        <v>0</v>
      </c>
      <c r="U83" s="22">
        <f t="shared" si="48"/>
        <v>0</v>
      </c>
      <c r="V83" s="22">
        <f t="shared" si="30"/>
        <v>0</v>
      </c>
      <c r="W83" s="22">
        <f t="shared" si="49"/>
        <v>0</v>
      </c>
      <c r="X83" s="22">
        <f t="shared" si="50"/>
        <v>0</v>
      </c>
      <c r="Y83" s="22">
        <f t="shared" si="31"/>
        <v>0</v>
      </c>
      <c r="Z83" s="22">
        <f t="shared" si="32"/>
        <v>0</v>
      </c>
      <c r="AA83" s="22">
        <f t="shared" si="33"/>
        <v>0</v>
      </c>
      <c r="AB83" s="22">
        <f t="shared" si="34"/>
        <v>0</v>
      </c>
    </row>
    <row r="84" s="29" customFormat="1" spans="1:28">
      <c r="A84" s="20" t="s">
        <v>89</v>
      </c>
      <c r="B84" s="22">
        <f t="shared" si="35"/>
        <v>0</v>
      </c>
      <c r="C84" s="22">
        <f t="shared" si="36"/>
        <v>0</v>
      </c>
      <c r="D84" s="22">
        <f t="shared" si="21"/>
        <v>0</v>
      </c>
      <c r="E84" s="22">
        <f t="shared" si="37"/>
        <v>1</v>
      </c>
      <c r="F84" s="22">
        <f t="shared" si="38"/>
        <v>0</v>
      </c>
      <c r="G84" s="22">
        <f t="shared" si="22"/>
        <v>1</v>
      </c>
      <c r="H84" s="22">
        <f t="shared" si="39"/>
        <v>2</v>
      </c>
      <c r="I84" s="22">
        <f t="shared" si="40"/>
        <v>0</v>
      </c>
      <c r="J84" s="22">
        <f t="shared" si="24"/>
        <v>2</v>
      </c>
      <c r="K84" s="22">
        <f t="shared" si="41"/>
        <v>0</v>
      </c>
      <c r="L84" s="22">
        <f t="shared" si="42"/>
        <v>0</v>
      </c>
      <c r="M84" s="22">
        <f t="shared" si="25"/>
        <v>0</v>
      </c>
      <c r="N84" s="22">
        <f t="shared" si="43"/>
        <v>1</v>
      </c>
      <c r="O84" s="22">
        <f t="shared" si="44"/>
        <v>1</v>
      </c>
      <c r="P84" s="22">
        <f t="shared" si="27"/>
        <v>2</v>
      </c>
      <c r="Q84" s="22">
        <f t="shared" si="45"/>
        <v>0</v>
      </c>
      <c r="R84" s="22">
        <f t="shared" si="46"/>
        <v>0</v>
      </c>
      <c r="S84" s="22">
        <f t="shared" si="28"/>
        <v>0</v>
      </c>
      <c r="T84" s="22">
        <f t="shared" si="47"/>
        <v>0</v>
      </c>
      <c r="U84" s="22">
        <f t="shared" si="48"/>
        <v>1</v>
      </c>
      <c r="V84" s="22">
        <f t="shared" si="30"/>
        <v>1</v>
      </c>
      <c r="W84" s="22">
        <f t="shared" si="49"/>
        <v>0</v>
      </c>
      <c r="X84" s="22">
        <f t="shared" si="50"/>
        <v>1</v>
      </c>
      <c r="Y84" s="22">
        <f t="shared" si="31"/>
        <v>1</v>
      </c>
      <c r="Z84" s="22">
        <f t="shared" si="32"/>
        <v>0</v>
      </c>
      <c r="AA84" s="22">
        <f t="shared" si="33"/>
        <v>0</v>
      </c>
      <c r="AB84" s="22">
        <f t="shared" si="34"/>
        <v>0</v>
      </c>
    </row>
    <row r="85" s="29" customFormat="1" spans="1:28">
      <c r="A85" s="20" t="s">
        <v>90</v>
      </c>
      <c r="B85" s="22">
        <f t="shared" si="35"/>
        <v>0</v>
      </c>
      <c r="C85" s="22">
        <f t="shared" si="36"/>
        <v>0</v>
      </c>
      <c r="D85" s="22">
        <f t="shared" si="21"/>
        <v>0</v>
      </c>
      <c r="E85" s="22">
        <f t="shared" si="37"/>
        <v>0</v>
      </c>
      <c r="F85" s="22">
        <f t="shared" si="38"/>
        <v>0</v>
      </c>
      <c r="G85" s="22">
        <f t="shared" si="22"/>
        <v>0</v>
      </c>
      <c r="H85" s="22">
        <f t="shared" si="39"/>
        <v>1</v>
      </c>
      <c r="I85" s="22">
        <f t="shared" si="40"/>
        <v>0</v>
      </c>
      <c r="J85" s="22">
        <f t="shared" si="24"/>
        <v>1</v>
      </c>
      <c r="K85" s="22">
        <f t="shared" si="41"/>
        <v>0</v>
      </c>
      <c r="L85" s="22">
        <f t="shared" si="42"/>
        <v>0</v>
      </c>
      <c r="M85" s="22">
        <f t="shared" si="25"/>
        <v>0</v>
      </c>
      <c r="N85" s="22">
        <f t="shared" si="43"/>
        <v>0</v>
      </c>
      <c r="O85" s="22">
        <f t="shared" si="44"/>
        <v>0</v>
      </c>
      <c r="P85" s="22">
        <f t="shared" si="27"/>
        <v>0</v>
      </c>
      <c r="Q85" s="22">
        <f t="shared" si="45"/>
        <v>0</v>
      </c>
      <c r="R85" s="22">
        <f t="shared" si="46"/>
        <v>0</v>
      </c>
      <c r="S85" s="22">
        <f t="shared" si="28"/>
        <v>0</v>
      </c>
      <c r="T85" s="22">
        <f t="shared" si="47"/>
        <v>0</v>
      </c>
      <c r="U85" s="22">
        <f t="shared" si="48"/>
        <v>0</v>
      </c>
      <c r="V85" s="22">
        <f t="shared" si="30"/>
        <v>0</v>
      </c>
      <c r="W85" s="22">
        <f t="shared" si="49"/>
        <v>0</v>
      </c>
      <c r="X85" s="22">
        <f t="shared" si="50"/>
        <v>0</v>
      </c>
      <c r="Y85" s="22">
        <f t="shared" si="31"/>
        <v>0</v>
      </c>
      <c r="Z85" s="22">
        <f t="shared" si="32"/>
        <v>0</v>
      </c>
      <c r="AA85" s="22">
        <f t="shared" si="33"/>
        <v>0</v>
      </c>
      <c r="AB85" s="22">
        <f t="shared" si="34"/>
        <v>0</v>
      </c>
    </row>
    <row r="86" s="29" customFormat="1" spans="1:28">
      <c r="A86" s="20" t="s">
        <v>91</v>
      </c>
      <c r="B86" s="22">
        <f t="shared" si="35"/>
        <v>0</v>
      </c>
      <c r="C86" s="22">
        <f t="shared" si="36"/>
        <v>0</v>
      </c>
      <c r="D86" s="22">
        <f t="shared" si="21"/>
        <v>0</v>
      </c>
      <c r="E86" s="22">
        <f t="shared" si="37"/>
        <v>0</v>
      </c>
      <c r="F86" s="22">
        <f t="shared" si="38"/>
        <v>0</v>
      </c>
      <c r="G86" s="22">
        <f t="shared" si="22"/>
        <v>0</v>
      </c>
      <c r="H86" s="22">
        <f t="shared" si="39"/>
        <v>0</v>
      </c>
      <c r="I86" s="22">
        <f t="shared" si="40"/>
        <v>0</v>
      </c>
      <c r="J86" s="22">
        <f t="shared" si="24"/>
        <v>0</v>
      </c>
      <c r="K86" s="22">
        <f t="shared" si="41"/>
        <v>0</v>
      </c>
      <c r="L86" s="22">
        <f t="shared" si="42"/>
        <v>0</v>
      </c>
      <c r="M86" s="22">
        <f t="shared" si="25"/>
        <v>0</v>
      </c>
      <c r="N86" s="22">
        <f t="shared" si="43"/>
        <v>0</v>
      </c>
      <c r="O86" s="22">
        <f t="shared" si="44"/>
        <v>0</v>
      </c>
      <c r="P86" s="22">
        <f t="shared" si="27"/>
        <v>0</v>
      </c>
      <c r="Q86" s="22">
        <f t="shared" si="45"/>
        <v>0</v>
      </c>
      <c r="R86" s="22">
        <f t="shared" si="46"/>
        <v>1</v>
      </c>
      <c r="S86" s="22">
        <f t="shared" si="28"/>
        <v>1</v>
      </c>
      <c r="T86" s="22">
        <f t="shared" si="47"/>
        <v>0</v>
      </c>
      <c r="U86" s="22">
        <f t="shared" si="48"/>
        <v>1</v>
      </c>
      <c r="V86" s="22">
        <f t="shared" si="30"/>
        <v>1</v>
      </c>
      <c r="W86" s="22">
        <f t="shared" si="49"/>
        <v>0</v>
      </c>
      <c r="X86" s="22">
        <f t="shared" si="50"/>
        <v>0</v>
      </c>
      <c r="Y86" s="22">
        <f t="shared" si="31"/>
        <v>0</v>
      </c>
      <c r="Z86" s="22">
        <f t="shared" si="32"/>
        <v>0</v>
      </c>
      <c r="AA86" s="22">
        <f t="shared" si="33"/>
        <v>0</v>
      </c>
      <c r="AB86" s="22">
        <f t="shared" si="34"/>
        <v>0</v>
      </c>
    </row>
    <row r="87" s="29" customFormat="1" spans="1:28">
      <c r="A87" s="20" t="s">
        <v>20</v>
      </c>
      <c r="B87" s="38">
        <f t="shared" ref="B87:F87" si="51">SUM(B71:B86)</f>
        <v>105</v>
      </c>
      <c r="C87" s="38">
        <f t="shared" si="51"/>
        <v>121</v>
      </c>
      <c r="D87" s="38">
        <f t="shared" si="21"/>
        <v>226</v>
      </c>
      <c r="E87" s="39">
        <f t="shared" si="51"/>
        <v>26</v>
      </c>
      <c r="F87" s="39">
        <f t="shared" si="51"/>
        <v>65</v>
      </c>
      <c r="G87" s="39">
        <f t="shared" si="22"/>
        <v>91</v>
      </c>
      <c r="H87" s="39">
        <f t="shared" ref="H87:L87" si="52">SUM(H71:H86)</f>
        <v>77</v>
      </c>
      <c r="I87" s="39">
        <f t="shared" si="52"/>
        <v>4</v>
      </c>
      <c r="J87" s="39">
        <f t="shared" si="24"/>
        <v>81</v>
      </c>
      <c r="K87" s="39">
        <f t="shared" si="52"/>
        <v>58</v>
      </c>
      <c r="L87" s="39">
        <f t="shared" si="52"/>
        <v>14</v>
      </c>
      <c r="M87" s="39">
        <f t="shared" si="25"/>
        <v>72</v>
      </c>
      <c r="N87" s="39">
        <f t="shared" ref="N87:R87" si="53">SUM(N71:N86)</f>
        <v>33</v>
      </c>
      <c r="O87" s="39">
        <f t="shared" si="53"/>
        <v>2</v>
      </c>
      <c r="P87" s="39">
        <f t="shared" si="27"/>
        <v>35</v>
      </c>
      <c r="Q87" s="39">
        <f t="shared" si="53"/>
        <v>53</v>
      </c>
      <c r="R87" s="39">
        <f t="shared" si="53"/>
        <v>16</v>
      </c>
      <c r="S87" s="39">
        <f t="shared" si="28"/>
        <v>69</v>
      </c>
      <c r="T87" s="47">
        <f>SUM(T71:T86)</f>
        <v>28</v>
      </c>
      <c r="U87" s="47">
        <f t="shared" ref="U87:AB87" si="54">SUM(U71:U86)</f>
        <v>85</v>
      </c>
      <c r="V87" s="39">
        <f t="shared" si="30"/>
        <v>113</v>
      </c>
      <c r="W87" s="39">
        <f t="shared" si="54"/>
        <v>51</v>
      </c>
      <c r="X87" s="47">
        <f t="shared" si="54"/>
        <v>84</v>
      </c>
      <c r="Y87" s="39">
        <f t="shared" si="54"/>
        <v>135</v>
      </c>
      <c r="Z87" s="39">
        <f t="shared" si="54"/>
        <v>14</v>
      </c>
      <c r="AA87" s="47">
        <f t="shared" si="54"/>
        <v>23</v>
      </c>
      <c r="AB87" s="39">
        <f t="shared" si="54"/>
        <v>37</v>
      </c>
    </row>
    <row r="88" spans="1:28">
      <c r="A88" s="16"/>
      <c r="B88" s="40"/>
      <c r="C88" s="40"/>
      <c r="D88" s="40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  <c r="AA88" s="17"/>
      <c r="AB88" s="17"/>
    </row>
    <row r="89" spans="1:28">
      <c r="A89" s="16"/>
      <c r="B89" s="17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  <c r="AA89" s="17"/>
      <c r="AB89" s="17"/>
    </row>
    <row r="90" s="1" customFormat="1" ht="23.25" spans="1:28">
      <c r="A90" s="41" t="s">
        <v>93</v>
      </c>
      <c r="B90" s="41"/>
      <c r="C90" s="41"/>
      <c r="D90" s="41"/>
      <c r="E90" s="41"/>
      <c r="F90" s="41"/>
      <c r="G90" s="41"/>
      <c r="H90" s="41"/>
      <c r="I90" s="41"/>
      <c r="J90" s="41"/>
      <c r="K90" s="41"/>
      <c r="L90" s="41"/>
      <c r="M90" s="41"/>
      <c r="N90" s="41"/>
      <c r="O90" s="41"/>
      <c r="P90" s="41"/>
      <c r="Q90" s="41"/>
      <c r="R90" s="41"/>
      <c r="S90" s="41"/>
      <c r="T90" s="41"/>
      <c r="U90" s="41"/>
      <c r="V90" s="41"/>
      <c r="W90" s="41"/>
      <c r="X90" s="41"/>
      <c r="Y90" s="41"/>
      <c r="Z90" s="41"/>
      <c r="AA90" s="41"/>
      <c r="AB90" s="41"/>
    </row>
    <row r="91" spans="1:28">
      <c r="A91" s="16"/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17"/>
      <c r="Z91" s="17"/>
      <c r="AA91" s="17"/>
      <c r="AB91" s="17"/>
    </row>
    <row r="92" s="30" customFormat="1" ht="24.95" customHeight="1" spans="1:28">
      <c r="A92" s="42" t="s">
        <v>65</v>
      </c>
      <c r="B92" s="42"/>
      <c r="C92" s="42"/>
      <c r="D92" s="42"/>
      <c r="E92" s="43">
        <v>9</v>
      </c>
      <c r="F92" s="43"/>
      <c r="G92" s="43"/>
      <c r="H92" s="43"/>
      <c r="I92" s="43"/>
      <c r="J92" s="43"/>
      <c r="K92" s="43"/>
      <c r="L92" s="43"/>
      <c r="M92" s="43"/>
      <c r="N92" s="43"/>
      <c r="O92" s="43"/>
      <c r="P92" s="43"/>
      <c r="Q92" s="43"/>
      <c r="R92" s="43"/>
      <c r="S92" s="43"/>
      <c r="T92" s="43"/>
      <c r="U92" s="43"/>
      <c r="V92" s="43"/>
      <c r="W92" s="43"/>
      <c r="X92" s="43"/>
      <c r="Y92" s="43"/>
      <c r="Z92" s="43"/>
      <c r="AA92" s="43"/>
      <c r="AB92" s="43"/>
    </row>
    <row r="93" spans="1:28">
      <c r="A93" s="16"/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  <c r="AA93" s="17"/>
      <c r="AB93" s="17"/>
    </row>
    <row r="94" s="3" customFormat="1" ht="48.95" customHeight="1" spans="1:28">
      <c r="A94" s="18" t="s">
        <v>66</v>
      </c>
      <c r="B94" s="19" t="s">
        <v>94</v>
      </c>
      <c r="C94" s="19"/>
      <c r="D94" s="19"/>
      <c r="E94" s="19" t="s">
        <v>95</v>
      </c>
      <c r="F94" s="19"/>
      <c r="G94" s="19"/>
      <c r="H94" s="19" t="s">
        <v>96</v>
      </c>
      <c r="I94" s="19"/>
      <c r="J94" s="19"/>
      <c r="K94" s="19" t="s">
        <v>97</v>
      </c>
      <c r="L94" s="19"/>
      <c r="M94" s="19"/>
      <c r="N94" s="19" t="s">
        <v>98</v>
      </c>
      <c r="O94" s="19"/>
      <c r="P94" s="19"/>
      <c r="Q94" s="19" t="s">
        <v>99</v>
      </c>
      <c r="R94" s="19"/>
      <c r="S94" s="19"/>
      <c r="T94" s="19" t="s">
        <v>100</v>
      </c>
      <c r="U94" s="19"/>
      <c r="V94" s="19"/>
      <c r="W94" s="19" t="s">
        <v>101</v>
      </c>
      <c r="X94" s="19"/>
      <c r="Y94" s="19"/>
      <c r="Z94" s="19"/>
      <c r="AA94" s="19"/>
      <c r="AB94" s="19"/>
    </row>
    <row r="95" s="3" customFormat="1" ht="21.95" customHeight="1" spans="1:29">
      <c r="A95" s="18"/>
      <c r="B95" s="19" t="s">
        <v>21</v>
      </c>
      <c r="C95" s="19" t="s">
        <v>22</v>
      </c>
      <c r="D95" s="44" t="s">
        <v>20</v>
      </c>
      <c r="E95" s="19" t="s">
        <v>21</v>
      </c>
      <c r="F95" s="19" t="s">
        <v>22</v>
      </c>
      <c r="G95" s="19" t="s">
        <v>20</v>
      </c>
      <c r="H95" s="19" t="s">
        <v>21</v>
      </c>
      <c r="I95" s="19" t="s">
        <v>22</v>
      </c>
      <c r="J95" s="19" t="s">
        <v>20</v>
      </c>
      <c r="K95" s="19" t="s">
        <v>21</v>
      </c>
      <c r="L95" s="19" t="s">
        <v>22</v>
      </c>
      <c r="M95" s="19" t="s">
        <v>20</v>
      </c>
      <c r="N95" s="19" t="s">
        <v>21</v>
      </c>
      <c r="O95" s="19" t="s">
        <v>22</v>
      </c>
      <c r="P95" s="19" t="s">
        <v>20</v>
      </c>
      <c r="Q95" s="19" t="s">
        <v>21</v>
      </c>
      <c r="R95" s="19" t="s">
        <v>22</v>
      </c>
      <c r="S95" s="19" t="s">
        <v>20</v>
      </c>
      <c r="T95" s="19" t="s">
        <v>21</v>
      </c>
      <c r="U95" s="19" t="s">
        <v>22</v>
      </c>
      <c r="V95" s="19" t="s">
        <v>20</v>
      </c>
      <c r="W95" s="19" t="s">
        <v>21</v>
      </c>
      <c r="X95" s="19" t="s">
        <v>22</v>
      </c>
      <c r="Y95" s="19" t="s">
        <v>20</v>
      </c>
      <c r="Z95" s="19" t="s">
        <v>21</v>
      </c>
      <c r="AA95" s="19" t="s">
        <v>22</v>
      </c>
      <c r="AB95" s="19" t="s">
        <v>20</v>
      </c>
      <c r="AC95" s="36" t="s">
        <v>102</v>
      </c>
    </row>
    <row r="96" s="29" customFormat="1" spans="1:28">
      <c r="A96" s="20" t="s">
        <v>76</v>
      </c>
      <c r="B96" s="22"/>
      <c r="C96" s="22"/>
      <c r="D96" s="22">
        <f t="shared" ref="D96:D111" si="55">+B96+C96</f>
        <v>0</v>
      </c>
      <c r="E96" s="22"/>
      <c r="F96" s="22"/>
      <c r="G96" s="22">
        <f t="shared" ref="G96:G111" si="56">+E96+F96</f>
        <v>0</v>
      </c>
      <c r="H96" s="22"/>
      <c r="I96" s="22"/>
      <c r="J96" s="22">
        <f t="shared" ref="J96:J111" si="57">+H96+I96</f>
        <v>0</v>
      </c>
      <c r="K96" s="22"/>
      <c r="L96" s="22"/>
      <c r="M96" s="22">
        <f t="shared" ref="M96:M111" si="58">+K96+L96</f>
        <v>0</v>
      </c>
      <c r="N96" s="22"/>
      <c r="O96" s="22"/>
      <c r="P96" s="22">
        <f t="shared" ref="P96:P111" si="59">+N96+O96</f>
        <v>0</v>
      </c>
      <c r="Q96" s="22"/>
      <c r="R96" s="22"/>
      <c r="S96" s="22">
        <f t="shared" ref="S96:S111" si="60">+Q96+R96</f>
        <v>0</v>
      </c>
      <c r="T96" s="22"/>
      <c r="U96" s="22"/>
      <c r="V96" s="22">
        <f t="shared" ref="V96:V111" si="61">+T96+U96</f>
        <v>0</v>
      </c>
      <c r="W96" s="22"/>
      <c r="X96" s="22"/>
      <c r="Y96" s="22">
        <f t="shared" ref="Y96:Y111" si="62">+W96+X96</f>
        <v>0</v>
      </c>
      <c r="Z96" s="22"/>
      <c r="AA96" s="22"/>
      <c r="AB96" s="22">
        <f t="shared" ref="AB96:AB111" si="63">+Z96+AA96</f>
        <v>0</v>
      </c>
    </row>
    <row r="97" s="29" customFormat="1" spans="1:28">
      <c r="A97" s="20" t="s">
        <v>77</v>
      </c>
      <c r="B97" s="22"/>
      <c r="C97" s="22"/>
      <c r="D97" s="22">
        <f t="shared" si="55"/>
        <v>0</v>
      </c>
      <c r="E97" s="22"/>
      <c r="F97" s="22"/>
      <c r="G97" s="22">
        <f t="shared" si="56"/>
        <v>0</v>
      </c>
      <c r="H97" s="22"/>
      <c r="I97" s="22"/>
      <c r="J97" s="22">
        <f t="shared" si="57"/>
        <v>0</v>
      </c>
      <c r="K97" s="22"/>
      <c r="L97" s="22"/>
      <c r="M97" s="22">
        <f t="shared" si="58"/>
        <v>0</v>
      </c>
      <c r="N97" s="22"/>
      <c r="O97" s="22"/>
      <c r="P97" s="22">
        <f t="shared" si="59"/>
        <v>0</v>
      </c>
      <c r="Q97" s="22"/>
      <c r="R97" s="22"/>
      <c r="S97" s="22">
        <f t="shared" si="60"/>
        <v>0</v>
      </c>
      <c r="T97" s="22"/>
      <c r="U97" s="22"/>
      <c r="V97" s="22">
        <f t="shared" si="61"/>
        <v>0</v>
      </c>
      <c r="W97" s="22"/>
      <c r="X97" s="22"/>
      <c r="Y97" s="22">
        <f t="shared" si="62"/>
        <v>0</v>
      </c>
      <c r="Z97" s="22"/>
      <c r="AA97" s="22"/>
      <c r="AB97" s="22">
        <f t="shared" si="63"/>
        <v>0</v>
      </c>
    </row>
    <row r="98" s="29" customFormat="1" spans="1:28">
      <c r="A98" s="20" t="s">
        <v>78</v>
      </c>
      <c r="B98" s="22">
        <v>2</v>
      </c>
      <c r="C98" s="22">
        <v>6</v>
      </c>
      <c r="D98" s="22">
        <f t="shared" si="55"/>
        <v>8</v>
      </c>
      <c r="E98" s="22"/>
      <c r="F98" s="22"/>
      <c r="G98" s="22">
        <f t="shared" si="56"/>
        <v>0</v>
      </c>
      <c r="H98" s="22"/>
      <c r="I98" s="22"/>
      <c r="J98" s="22">
        <f t="shared" si="57"/>
        <v>0</v>
      </c>
      <c r="K98" s="22"/>
      <c r="L98" s="22"/>
      <c r="M98" s="22">
        <f t="shared" si="58"/>
        <v>0</v>
      </c>
      <c r="N98" s="22"/>
      <c r="O98" s="22"/>
      <c r="P98" s="22">
        <f t="shared" si="59"/>
        <v>0</v>
      </c>
      <c r="Q98" s="22"/>
      <c r="R98" s="22"/>
      <c r="S98" s="22">
        <f t="shared" si="60"/>
        <v>0</v>
      </c>
      <c r="T98" s="22"/>
      <c r="U98" s="22">
        <v>1</v>
      </c>
      <c r="V98" s="22">
        <f t="shared" si="61"/>
        <v>1</v>
      </c>
      <c r="W98" s="22"/>
      <c r="X98" s="22"/>
      <c r="Y98" s="22">
        <f t="shared" si="62"/>
        <v>0</v>
      </c>
      <c r="Z98" s="22"/>
      <c r="AA98" s="22"/>
      <c r="AB98" s="22">
        <f t="shared" si="63"/>
        <v>0</v>
      </c>
    </row>
    <row r="99" s="29" customFormat="1" spans="1:28">
      <c r="A99" s="20" t="s">
        <v>79</v>
      </c>
      <c r="B99" s="22">
        <v>10</v>
      </c>
      <c r="C99" s="22">
        <v>1</v>
      </c>
      <c r="D99" s="22">
        <f t="shared" si="55"/>
        <v>11</v>
      </c>
      <c r="E99" s="22">
        <v>9</v>
      </c>
      <c r="F99" s="22">
        <v>3</v>
      </c>
      <c r="G99" s="22">
        <f t="shared" si="56"/>
        <v>12</v>
      </c>
      <c r="H99" s="22"/>
      <c r="I99" s="22">
        <v>5</v>
      </c>
      <c r="J99" s="22">
        <f t="shared" si="57"/>
        <v>5</v>
      </c>
      <c r="K99" s="22">
        <v>2</v>
      </c>
      <c r="L99" s="22">
        <v>6</v>
      </c>
      <c r="M99" s="22">
        <f t="shared" si="58"/>
        <v>8</v>
      </c>
      <c r="N99" s="22"/>
      <c r="O99" s="22">
        <v>3</v>
      </c>
      <c r="P99" s="22">
        <f t="shared" si="59"/>
        <v>3</v>
      </c>
      <c r="Q99" s="22">
        <v>2</v>
      </c>
      <c r="R99" s="22">
        <v>2</v>
      </c>
      <c r="S99" s="22">
        <f t="shared" si="60"/>
        <v>4</v>
      </c>
      <c r="T99" s="22">
        <v>10</v>
      </c>
      <c r="U99" s="22">
        <v>2</v>
      </c>
      <c r="V99" s="22">
        <f t="shared" si="61"/>
        <v>12</v>
      </c>
      <c r="W99" s="22">
        <v>10</v>
      </c>
      <c r="X99" s="22">
        <v>5</v>
      </c>
      <c r="Y99" s="22">
        <f t="shared" si="62"/>
        <v>15</v>
      </c>
      <c r="Z99" s="22"/>
      <c r="AA99" s="22"/>
      <c r="AB99" s="22">
        <f t="shared" si="63"/>
        <v>0</v>
      </c>
    </row>
    <row r="100" s="29" customFormat="1" spans="1:28">
      <c r="A100" s="20" t="s">
        <v>80</v>
      </c>
      <c r="B100" s="22">
        <v>11</v>
      </c>
      <c r="C100" s="22">
        <v>13</v>
      </c>
      <c r="D100" s="22">
        <f t="shared" si="55"/>
        <v>24</v>
      </c>
      <c r="E100" s="22">
        <v>13</v>
      </c>
      <c r="F100" s="22">
        <v>2</v>
      </c>
      <c r="G100" s="22">
        <f t="shared" si="56"/>
        <v>15</v>
      </c>
      <c r="H100" s="22"/>
      <c r="I100" s="22">
        <v>7</v>
      </c>
      <c r="J100" s="22">
        <f t="shared" si="57"/>
        <v>7</v>
      </c>
      <c r="K100" s="22">
        <v>1</v>
      </c>
      <c r="L100" s="22">
        <v>4</v>
      </c>
      <c r="M100" s="22">
        <f t="shared" si="58"/>
        <v>5</v>
      </c>
      <c r="N100" s="22"/>
      <c r="O100" s="22">
        <v>1</v>
      </c>
      <c r="P100" s="22">
        <f t="shared" si="59"/>
        <v>1</v>
      </c>
      <c r="Q100" s="22">
        <v>1</v>
      </c>
      <c r="R100" s="22">
        <v>4</v>
      </c>
      <c r="S100" s="22">
        <f t="shared" si="60"/>
        <v>5</v>
      </c>
      <c r="T100" s="22">
        <v>5</v>
      </c>
      <c r="U100" s="22">
        <v>1</v>
      </c>
      <c r="V100" s="22">
        <f t="shared" si="61"/>
        <v>6</v>
      </c>
      <c r="W100" s="22">
        <v>8</v>
      </c>
      <c r="X100" s="22">
        <v>2</v>
      </c>
      <c r="Y100" s="22">
        <f t="shared" si="62"/>
        <v>10</v>
      </c>
      <c r="Z100" s="22"/>
      <c r="AA100" s="22"/>
      <c r="AB100" s="22">
        <f t="shared" si="63"/>
        <v>0</v>
      </c>
    </row>
    <row r="101" s="29" customFormat="1" spans="1:28">
      <c r="A101" s="20" t="s">
        <v>81</v>
      </c>
      <c r="B101" s="22">
        <v>3</v>
      </c>
      <c r="C101" s="22">
        <v>2</v>
      </c>
      <c r="D101" s="22">
        <f t="shared" si="55"/>
        <v>5</v>
      </c>
      <c r="E101" s="22">
        <v>1</v>
      </c>
      <c r="F101" s="22">
        <v>2</v>
      </c>
      <c r="G101" s="22">
        <f t="shared" si="56"/>
        <v>3</v>
      </c>
      <c r="H101" s="22"/>
      <c r="I101" s="22">
        <v>4</v>
      </c>
      <c r="J101" s="22">
        <f t="shared" si="57"/>
        <v>4</v>
      </c>
      <c r="K101" s="22"/>
      <c r="L101" s="22">
        <v>1</v>
      </c>
      <c r="M101" s="22">
        <f t="shared" si="58"/>
        <v>1</v>
      </c>
      <c r="N101" s="22"/>
      <c r="O101" s="22">
        <v>3</v>
      </c>
      <c r="P101" s="22">
        <f t="shared" si="59"/>
        <v>3</v>
      </c>
      <c r="Q101" s="22"/>
      <c r="R101" s="22">
        <v>3</v>
      </c>
      <c r="S101" s="22">
        <f t="shared" si="60"/>
        <v>3</v>
      </c>
      <c r="T101" s="22">
        <v>4</v>
      </c>
      <c r="U101" s="22">
        <v>2</v>
      </c>
      <c r="V101" s="22">
        <f t="shared" si="61"/>
        <v>6</v>
      </c>
      <c r="W101" s="22">
        <v>4</v>
      </c>
      <c r="X101" s="22">
        <v>3</v>
      </c>
      <c r="Y101" s="22">
        <f t="shared" si="62"/>
        <v>7</v>
      </c>
      <c r="Z101" s="22"/>
      <c r="AA101" s="22"/>
      <c r="AB101" s="22">
        <f t="shared" si="63"/>
        <v>0</v>
      </c>
    </row>
    <row r="102" s="29" customFormat="1" spans="1:28">
      <c r="A102" s="20" t="s">
        <v>82</v>
      </c>
      <c r="B102" s="22">
        <v>1</v>
      </c>
      <c r="C102" s="22">
        <v>3</v>
      </c>
      <c r="D102" s="22">
        <f t="shared" si="55"/>
        <v>4</v>
      </c>
      <c r="E102" s="22">
        <v>2</v>
      </c>
      <c r="F102" s="22"/>
      <c r="G102" s="22">
        <f t="shared" si="56"/>
        <v>2</v>
      </c>
      <c r="H102" s="22"/>
      <c r="I102" s="22"/>
      <c r="J102" s="22">
        <f t="shared" si="57"/>
        <v>0</v>
      </c>
      <c r="K102" s="22"/>
      <c r="L102" s="22"/>
      <c r="M102" s="22">
        <f t="shared" si="58"/>
        <v>0</v>
      </c>
      <c r="N102" s="22"/>
      <c r="O102" s="22">
        <v>1</v>
      </c>
      <c r="P102" s="22">
        <f t="shared" si="59"/>
        <v>1</v>
      </c>
      <c r="Q102" s="22">
        <v>1</v>
      </c>
      <c r="R102" s="22">
        <v>1</v>
      </c>
      <c r="S102" s="22">
        <f t="shared" si="60"/>
        <v>2</v>
      </c>
      <c r="T102" s="22">
        <v>1</v>
      </c>
      <c r="U102" s="22">
        <v>1</v>
      </c>
      <c r="V102" s="22">
        <f t="shared" si="61"/>
        <v>2</v>
      </c>
      <c r="W102" s="22">
        <v>1</v>
      </c>
      <c r="X102" s="22"/>
      <c r="Y102" s="22">
        <f t="shared" si="62"/>
        <v>1</v>
      </c>
      <c r="Z102" s="22"/>
      <c r="AA102" s="22"/>
      <c r="AB102" s="22">
        <f t="shared" si="63"/>
        <v>0</v>
      </c>
    </row>
    <row r="103" s="29" customFormat="1" spans="1:28">
      <c r="A103" s="20" t="s">
        <v>83</v>
      </c>
      <c r="B103" s="22">
        <v>1</v>
      </c>
      <c r="C103" s="22">
        <v>1</v>
      </c>
      <c r="D103" s="22">
        <f t="shared" si="55"/>
        <v>2</v>
      </c>
      <c r="E103" s="22"/>
      <c r="F103" s="22"/>
      <c r="G103" s="22">
        <f t="shared" si="56"/>
        <v>0</v>
      </c>
      <c r="H103" s="22"/>
      <c r="I103" s="22"/>
      <c r="J103" s="22">
        <f t="shared" si="57"/>
        <v>0</v>
      </c>
      <c r="K103" s="22"/>
      <c r="L103" s="22"/>
      <c r="M103" s="22">
        <f t="shared" si="58"/>
        <v>0</v>
      </c>
      <c r="N103" s="22"/>
      <c r="O103" s="22"/>
      <c r="P103" s="22">
        <f t="shared" si="59"/>
        <v>0</v>
      </c>
      <c r="Q103" s="22"/>
      <c r="R103" s="22">
        <v>1</v>
      </c>
      <c r="S103" s="22">
        <f t="shared" si="60"/>
        <v>1</v>
      </c>
      <c r="T103" s="22"/>
      <c r="U103" s="22">
        <v>1</v>
      </c>
      <c r="V103" s="22">
        <f t="shared" si="61"/>
        <v>1</v>
      </c>
      <c r="W103" s="22">
        <v>1</v>
      </c>
      <c r="X103" s="22"/>
      <c r="Y103" s="22">
        <f t="shared" si="62"/>
        <v>1</v>
      </c>
      <c r="Z103" s="22"/>
      <c r="AA103" s="22"/>
      <c r="AB103" s="22">
        <f t="shared" si="63"/>
        <v>0</v>
      </c>
    </row>
    <row r="104" s="29" customFormat="1" spans="1:28">
      <c r="A104" s="20" t="s">
        <v>84</v>
      </c>
      <c r="B104" s="22"/>
      <c r="C104" s="22">
        <v>2</v>
      </c>
      <c r="D104" s="22">
        <f t="shared" si="55"/>
        <v>2</v>
      </c>
      <c r="E104" s="22"/>
      <c r="F104" s="22"/>
      <c r="G104" s="22">
        <f t="shared" si="56"/>
        <v>0</v>
      </c>
      <c r="H104" s="22"/>
      <c r="I104" s="22">
        <v>2</v>
      </c>
      <c r="J104" s="22">
        <f t="shared" si="57"/>
        <v>2</v>
      </c>
      <c r="K104" s="22"/>
      <c r="L104" s="22">
        <v>2</v>
      </c>
      <c r="M104" s="22">
        <f t="shared" si="58"/>
        <v>2</v>
      </c>
      <c r="N104" s="22"/>
      <c r="O104" s="22">
        <v>1</v>
      </c>
      <c r="P104" s="22">
        <f t="shared" si="59"/>
        <v>1</v>
      </c>
      <c r="Q104" s="22"/>
      <c r="R104" s="22"/>
      <c r="S104" s="22">
        <f t="shared" si="60"/>
        <v>0</v>
      </c>
      <c r="T104" s="22"/>
      <c r="U104" s="22">
        <v>1</v>
      </c>
      <c r="V104" s="22">
        <f t="shared" si="61"/>
        <v>1</v>
      </c>
      <c r="W104" s="22"/>
      <c r="X104" s="22"/>
      <c r="Y104" s="22">
        <f t="shared" si="62"/>
        <v>0</v>
      </c>
      <c r="Z104" s="22"/>
      <c r="AA104" s="22"/>
      <c r="AB104" s="22">
        <f t="shared" si="63"/>
        <v>0</v>
      </c>
    </row>
    <row r="105" s="29" customFormat="1" spans="1:28">
      <c r="A105" s="20" t="s">
        <v>85</v>
      </c>
      <c r="B105" s="22"/>
      <c r="C105" s="22"/>
      <c r="D105" s="22">
        <f t="shared" si="55"/>
        <v>0</v>
      </c>
      <c r="E105" s="22">
        <v>1</v>
      </c>
      <c r="F105" s="22"/>
      <c r="G105" s="22">
        <f t="shared" si="56"/>
        <v>1</v>
      </c>
      <c r="H105" s="22"/>
      <c r="I105" s="22"/>
      <c r="J105" s="22">
        <f t="shared" si="57"/>
        <v>0</v>
      </c>
      <c r="K105" s="22"/>
      <c r="L105" s="22"/>
      <c r="M105" s="22">
        <f t="shared" si="58"/>
        <v>0</v>
      </c>
      <c r="N105" s="22"/>
      <c r="O105" s="22"/>
      <c r="P105" s="22">
        <f t="shared" si="59"/>
        <v>0</v>
      </c>
      <c r="Q105" s="22">
        <v>1</v>
      </c>
      <c r="R105" s="22"/>
      <c r="S105" s="22">
        <f t="shared" si="60"/>
        <v>1</v>
      </c>
      <c r="T105" s="22"/>
      <c r="U105" s="22"/>
      <c r="V105" s="22">
        <f t="shared" si="61"/>
        <v>0</v>
      </c>
      <c r="W105" s="22">
        <v>1</v>
      </c>
      <c r="X105" s="22"/>
      <c r="Y105" s="22">
        <f t="shared" si="62"/>
        <v>1</v>
      </c>
      <c r="Z105" s="22"/>
      <c r="AA105" s="22"/>
      <c r="AB105" s="22">
        <f t="shared" si="63"/>
        <v>0</v>
      </c>
    </row>
    <row r="106" s="29" customFormat="1" spans="1:28">
      <c r="A106" s="20" t="s">
        <v>86</v>
      </c>
      <c r="B106" s="22"/>
      <c r="C106" s="22"/>
      <c r="D106" s="22">
        <f t="shared" si="55"/>
        <v>0</v>
      </c>
      <c r="E106" s="22"/>
      <c r="F106" s="22"/>
      <c r="G106" s="22">
        <f t="shared" si="56"/>
        <v>0</v>
      </c>
      <c r="H106" s="22"/>
      <c r="I106" s="22"/>
      <c r="J106" s="22">
        <f t="shared" si="57"/>
        <v>0</v>
      </c>
      <c r="K106" s="22"/>
      <c r="L106" s="22"/>
      <c r="M106" s="22">
        <f t="shared" si="58"/>
        <v>0</v>
      </c>
      <c r="N106" s="22"/>
      <c r="O106" s="22"/>
      <c r="P106" s="22">
        <f t="shared" si="59"/>
        <v>0</v>
      </c>
      <c r="Q106" s="22"/>
      <c r="R106" s="22"/>
      <c r="S106" s="22">
        <f t="shared" si="60"/>
        <v>0</v>
      </c>
      <c r="T106" s="22"/>
      <c r="U106" s="22"/>
      <c r="V106" s="22">
        <f t="shared" si="61"/>
        <v>0</v>
      </c>
      <c r="W106" s="22"/>
      <c r="X106" s="22">
        <v>1</v>
      </c>
      <c r="Y106" s="22">
        <f t="shared" si="62"/>
        <v>1</v>
      </c>
      <c r="Z106" s="22"/>
      <c r="AA106" s="22"/>
      <c r="AB106" s="22">
        <f t="shared" si="63"/>
        <v>0</v>
      </c>
    </row>
    <row r="107" s="29" customFormat="1" spans="1:28">
      <c r="A107" s="20" t="s">
        <v>87</v>
      </c>
      <c r="B107" s="22"/>
      <c r="C107" s="22"/>
      <c r="D107" s="22">
        <f t="shared" si="55"/>
        <v>0</v>
      </c>
      <c r="E107" s="22"/>
      <c r="F107" s="22"/>
      <c r="G107" s="22">
        <f t="shared" si="56"/>
        <v>0</v>
      </c>
      <c r="H107" s="22"/>
      <c r="I107" s="22"/>
      <c r="J107" s="22">
        <f t="shared" si="57"/>
        <v>0</v>
      </c>
      <c r="K107" s="22"/>
      <c r="L107" s="22"/>
      <c r="M107" s="22">
        <f t="shared" si="58"/>
        <v>0</v>
      </c>
      <c r="N107" s="22"/>
      <c r="O107" s="22"/>
      <c r="P107" s="22">
        <f t="shared" si="59"/>
        <v>0</v>
      </c>
      <c r="Q107" s="22"/>
      <c r="R107" s="22"/>
      <c r="S107" s="22">
        <f t="shared" si="60"/>
        <v>0</v>
      </c>
      <c r="T107" s="22"/>
      <c r="U107" s="22">
        <v>1</v>
      </c>
      <c r="V107" s="22">
        <f t="shared" si="61"/>
        <v>1</v>
      </c>
      <c r="W107" s="22">
        <v>1</v>
      </c>
      <c r="X107" s="22"/>
      <c r="Y107" s="22">
        <f t="shared" si="62"/>
        <v>1</v>
      </c>
      <c r="Z107" s="22"/>
      <c r="AA107" s="22"/>
      <c r="AB107" s="22">
        <f t="shared" si="63"/>
        <v>0</v>
      </c>
    </row>
    <row r="108" s="29" customFormat="1" spans="1:28">
      <c r="A108" s="20" t="s">
        <v>88</v>
      </c>
      <c r="B108" s="22"/>
      <c r="C108" s="22">
        <v>1</v>
      </c>
      <c r="D108" s="22">
        <f t="shared" si="55"/>
        <v>1</v>
      </c>
      <c r="E108" s="22"/>
      <c r="F108" s="22"/>
      <c r="G108" s="22">
        <f t="shared" si="56"/>
        <v>0</v>
      </c>
      <c r="H108" s="22"/>
      <c r="I108" s="22"/>
      <c r="J108" s="22">
        <f t="shared" si="57"/>
        <v>0</v>
      </c>
      <c r="K108" s="22"/>
      <c r="L108" s="22">
        <v>1</v>
      </c>
      <c r="M108" s="22">
        <f t="shared" si="58"/>
        <v>1</v>
      </c>
      <c r="N108" s="22"/>
      <c r="O108" s="22"/>
      <c r="P108" s="22">
        <f t="shared" si="59"/>
        <v>0</v>
      </c>
      <c r="Q108" s="22"/>
      <c r="R108" s="22"/>
      <c r="S108" s="22">
        <f t="shared" si="60"/>
        <v>0</v>
      </c>
      <c r="T108" s="22"/>
      <c r="U108" s="22"/>
      <c r="V108" s="22">
        <f t="shared" si="61"/>
        <v>0</v>
      </c>
      <c r="W108" s="22">
        <v>1</v>
      </c>
      <c r="X108" s="22"/>
      <c r="Y108" s="22">
        <f t="shared" si="62"/>
        <v>1</v>
      </c>
      <c r="Z108" s="22"/>
      <c r="AA108" s="22"/>
      <c r="AB108" s="22">
        <f t="shared" si="63"/>
        <v>0</v>
      </c>
    </row>
    <row r="109" s="29" customFormat="1" spans="1:28">
      <c r="A109" s="20" t="s">
        <v>89</v>
      </c>
      <c r="B109" s="22"/>
      <c r="C109" s="22"/>
      <c r="D109" s="22">
        <f t="shared" si="55"/>
        <v>0</v>
      </c>
      <c r="E109" s="22"/>
      <c r="F109" s="22">
        <v>1</v>
      </c>
      <c r="G109" s="22">
        <f t="shared" si="56"/>
        <v>1</v>
      </c>
      <c r="H109" s="22"/>
      <c r="I109" s="22"/>
      <c r="J109" s="22">
        <f t="shared" si="57"/>
        <v>0</v>
      </c>
      <c r="K109" s="22"/>
      <c r="L109" s="22">
        <v>1</v>
      </c>
      <c r="M109" s="22">
        <f t="shared" si="58"/>
        <v>1</v>
      </c>
      <c r="N109" s="22"/>
      <c r="O109" s="22"/>
      <c r="P109" s="22">
        <f t="shared" si="59"/>
        <v>0</v>
      </c>
      <c r="Q109" s="22">
        <v>1</v>
      </c>
      <c r="R109" s="22">
        <v>1</v>
      </c>
      <c r="S109" s="22">
        <f t="shared" si="60"/>
        <v>2</v>
      </c>
      <c r="T109" s="22"/>
      <c r="U109" s="22"/>
      <c r="V109" s="22">
        <f t="shared" si="61"/>
        <v>0</v>
      </c>
      <c r="W109" s="22"/>
      <c r="X109" s="22"/>
      <c r="Y109" s="22">
        <f t="shared" si="62"/>
        <v>0</v>
      </c>
      <c r="Z109" s="22"/>
      <c r="AA109" s="22"/>
      <c r="AB109" s="22">
        <f t="shared" si="63"/>
        <v>0</v>
      </c>
    </row>
    <row r="110" s="29" customFormat="1" spans="1:28">
      <c r="A110" s="20" t="s">
        <v>90</v>
      </c>
      <c r="B110" s="22"/>
      <c r="C110" s="22"/>
      <c r="D110" s="22">
        <f t="shared" si="55"/>
        <v>0</v>
      </c>
      <c r="E110" s="22"/>
      <c r="F110" s="22"/>
      <c r="G110" s="22">
        <f t="shared" si="56"/>
        <v>0</v>
      </c>
      <c r="H110" s="22"/>
      <c r="I110" s="22"/>
      <c r="J110" s="22">
        <f t="shared" si="57"/>
        <v>0</v>
      </c>
      <c r="K110" s="22"/>
      <c r="L110" s="22"/>
      <c r="M110" s="22">
        <f t="shared" si="58"/>
        <v>0</v>
      </c>
      <c r="N110" s="22"/>
      <c r="O110" s="22"/>
      <c r="P110" s="22">
        <f t="shared" si="59"/>
        <v>0</v>
      </c>
      <c r="Q110" s="22"/>
      <c r="R110" s="22"/>
      <c r="S110" s="22">
        <f t="shared" si="60"/>
        <v>0</v>
      </c>
      <c r="T110" s="22">
        <v>1</v>
      </c>
      <c r="U110" s="22"/>
      <c r="V110" s="22">
        <f t="shared" si="61"/>
        <v>1</v>
      </c>
      <c r="W110" s="22"/>
      <c r="X110" s="22"/>
      <c r="Y110" s="22">
        <f t="shared" si="62"/>
        <v>0</v>
      </c>
      <c r="Z110" s="22"/>
      <c r="AA110" s="22"/>
      <c r="AB110" s="22">
        <f t="shared" si="63"/>
        <v>0</v>
      </c>
    </row>
    <row r="111" s="29" customFormat="1" spans="1:28">
      <c r="A111" s="20" t="s">
        <v>91</v>
      </c>
      <c r="B111" s="22"/>
      <c r="C111" s="22"/>
      <c r="D111" s="22">
        <f t="shared" si="55"/>
        <v>0</v>
      </c>
      <c r="E111" s="22">
        <v>1</v>
      </c>
      <c r="F111" s="22"/>
      <c r="G111" s="22">
        <f t="shared" si="56"/>
        <v>1</v>
      </c>
      <c r="H111" s="22"/>
      <c r="I111" s="22"/>
      <c r="J111" s="22">
        <f t="shared" si="57"/>
        <v>0</v>
      </c>
      <c r="K111" s="22"/>
      <c r="L111" s="22"/>
      <c r="M111" s="22">
        <f t="shared" si="58"/>
        <v>0</v>
      </c>
      <c r="N111" s="22"/>
      <c r="O111" s="22">
        <v>1</v>
      </c>
      <c r="P111" s="22">
        <f t="shared" si="59"/>
        <v>1</v>
      </c>
      <c r="Q111" s="22"/>
      <c r="R111" s="22"/>
      <c r="S111" s="22">
        <f t="shared" si="60"/>
        <v>0</v>
      </c>
      <c r="T111" s="22"/>
      <c r="U111" s="22"/>
      <c r="V111" s="22">
        <f t="shared" si="61"/>
        <v>0</v>
      </c>
      <c r="W111" s="22"/>
      <c r="X111" s="22"/>
      <c r="Y111" s="22">
        <f t="shared" si="62"/>
        <v>0</v>
      </c>
      <c r="Z111" s="22"/>
      <c r="AA111" s="22"/>
      <c r="AB111" s="22">
        <f t="shared" si="63"/>
        <v>0</v>
      </c>
    </row>
    <row r="112" s="29" customFormat="1" spans="1:28">
      <c r="A112" s="20" t="s">
        <v>20</v>
      </c>
      <c r="B112" s="39">
        <f t="shared" ref="B112:AB112" si="64">SUM(B96:B111)</f>
        <v>28</v>
      </c>
      <c r="C112" s="39">
        <f t="shared" si="64"/>
        <v>29</v>
      </c>
      <c r="D112" s="39">
        <f t="shared" si="64"/>
        <v>57</v>
      </c>
      <c r="E112" s="39">
        <f t="shared" si="64"/>
        <v>27</v>
      </c>
      <c r="F112" s="39">
        <f t="shared" si="64"/>
        <v>8</v>
      </c>
      <c r="G112" s="39">
        <f t="shared" si="64"/>
        <v>35</v>
      </c>
      <c r="H112" s="39">
        <f t="shared" si="64"/>
        <v>0</v>
      </c>
      <c r="I112" s="39">
        <f t="shared" si="64"/>
        <v>18</v>
      </c>
      <c r="J112" s="39">
        <f t="shared" si="64"/>
        <v>18</v>
      </c>
      <c r="K112" s="39">
        <f t="shared" si="64"/>
        <v>3</v>
      </c>
      <c r="L112" s="39">
        <f t="shared" si="64"/>
        <v>15</v>
      </c>
      <c r="M112" s="39">
        <f t="shared" si="64"/>
        <v>18</v>
      </c>
      <c r="N112" s="39">
        <f t="shared" si="64"/>
        <v>0</v>
      </c>
      <c r="O112" s="39">
        <f t="shared" si="64"/>
        <v>10</v>
      </c>
      <c r="P112" s="39">
        <f t="shared" si="64"/>
        <v>10</v>
      </c>
      <c r="Q112" s="39">
        <f t="shared" si="64"/>
        <v>6</v>
      </c>
      <c r="R112" s="39">
        <f t="shared" si="64"/>
        <v>12</v>
      </c>
      <c r="S112" s="39">
        <f t="shared" si="64"/>
        <v>18</v>
      </c>
      <c r="T112" s="39">
        <f t="shared" si="64"/>
        <v>21</v>
      </c>
      <c r="U112" s="39">
        <f t="shared" si="64"/>
        <v>10</v>
      </c>
      <c r="V112" s="39">
        <f t="shared" si="64"/>
        <v>31</v>
      </c>
      <c r="W112" s="39">
        <f t="shared" si="64"/>
        <v>27</v>
      </c>
      <c r="X112" s="39">
        <f t="shared" si="64"/>
        <v>11</v>
      </c>
      <c r="Y112" s="39">
        <f t="shared" si="64"/>
        <v>38</v>
      </c>
      <c r="Z112" s="39">
        <f t="shared" si="64"/>
        <v>0</v>
      </c>
      <c r="AA112" s="39">
        <f t="shared" si="64"/>
        <v>0</v>
      </c>
      <c r="AB112" s="39">
        <f t="shared" si="64"/>
        <v>0</v>
      </c>
    </row>
    <row r="113" spans="1:28">
      <c r="A113" s="16"/>
      <c r="B113" s="17"/>
      <c r="C113" s="17"/>
      <c r="D113" s="17"/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17"/>
      <c r="P113" s="17"/>
      <c r="Q113" s="17"/>
      <c r="R113" s="17"/>
      <c r="S113" s="17"/>
      <c r="T113" s="17"/>
      <c r="U113" s="17"/>
      <c r="V113" s="17"/>
      <c r="W113" s="17"/>
      <c r="X113" s="17"/>
      <c r="Y113" s="17"/>
      <c r="Z113" s="17"/>
      <c r="AA113" s="17"/>
      <c r="AB113" s="17"/>
    </row>
    <row r="114" spans="1:28">
      <c r="A114" s="16"/>
      <c r="B114" s="17"/>
      <c r="C114" s="17"/>
      <c r="D114" s="17"/>
      <c r="E114" s="17"/>
      <c r="F114" s="17"/>
      <c r="G114" s="17"/>
      <c r="H114" s="17"/>
      <c r="I114" s="17"/>
      <c r="J114" s="17"/>
      <c r="K114" s="17"/>
      <c r="L114" s="17"/>
      <c r="M114" s="17"/>
      <c r="N114" s="17"/>
      <c r="O114" s="17"/>
      <c r="P114" s="17"/>
      <c r="Q114" s="17"/>
      <c r="R114" s="17"/>
      <c r="S114" s="17"/>
      <c r="T114" s="17"/>
      <c r="U114" s="17"/>
      <c r="V114" s="17"/>
      <c r="W114" s="17"/>
      <c r="X114" s="17"/>
      <c r="Y114" s="17"/>
      <c r="Z114" s="17"/>
      <c r="AA114" s="17"/>
      <c r="AB114" s="17"/>
    </row>
    <row r="115" s="31" customFormat="1" ht="32.1" hidden="1" customHeight="1" spans="1:28">
      <c r="A115" s="45" t="s">
        <v>65</v>
      </c>
      <c r="B115" s="45"/>
      <c r="C115" s="45"/>
      <c r="D115" s="45"/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14"/>
      <c r="P115" s="14"/>
      <c r="Q115" s="14"/>
      <c r="R115" s="14"/>
      <c r="S115" s="14"/>
      <c r="T115" s="14"/>
      <c r="U115" s="14"/>
      <c r="V115" s="14"/>
      <c r="W115" s="14"/>
      <c r="X115" s="14"/>
      <c r="Y115" s="14"/>
      <c r="Z115" s="14"/>
      <c r="AA115" s="14"/>
      <c r="AB115" s="14"/>
    </row>
    <row r="116" hidden="1" spans="1:28">
      <c r="A116" s="16"/>
      <c r="B116" s="17"/>
      <c r="C116" s="17"/>
      <c r="D116" s="17"/>
      <c r="E116" s="17"/>
      <c r="F116" s="17"/>
      <c r="G116" s="17"/>
      <c r="H116" s="17"/>
      <c r="I116" s="17"/>
      <c r="J116" s="17"/>
      <c r="K116" s="17"/>
      <c r="L116" s="17"/>
      <c r="M116" s="17"/>
      <c r="N116" s="17"/>
      <c r="O116" s="17"/>
      <c r="P116" s="17"/>
      <c r="Q116" s="17"/>
      <c r="R116" s="17"/>
      <c r="S116" s="17"/>
      <c r="T116" s="17"/>
      <c r="U116" s="17"/>
      <c r="V116" s="17"/>
      <c r="W116" s="17"/>
      <c r="X116" s="17"/>
      <c r="Y116" s="17"/>
      <c r="Z116" s="17"/>
      <c r="AA116" s="17"/>
      <c r="AB116" s="17"/>
    </row>
    <row r="117" s="32" customFormat="1" ht="45.95" hidden="1" customHeight="1" spans="1:28">
      <c r="A117" s="46" t="s">
        <v>66</v>
      </c>
      <c r="B117" s="19" t="s">
        <v>94</v>
      </c>
      <c r="C117" s="19"/>
      <c r="D117" s="19"/>
      <c r="E117" s="19" t="s">
        <v>95</v>
      </c>
      <c r="F117" s="19"/>
      <c r="G117" s="19"/>
      <c r="H117" s="19" t="s">
        <v>96</v>
      </c>
      <c r="I117" s="19"/>
      <c r="J117" s="19"/>
      <c r="K117" s="19" t="s">
        <v>97</v>
      </c>
      <c r="L117" s="19"/>
      <c r="M117" s="19"/>
      <c r="N117" s="19" t="s">
        <v>98</v>
      </c>
      <c r="O117" s="19"/>
      <c r="P117" s="19"/>
      <c r="Q117" s="19" t="s">
        <v>99</v>
      </c>
      <c r="R117" s="19"/>
      <c r="S117" s="19"/>
      <c r="T117" s="19" t="s">
        <v>100</v>
      </c>
      <c r="U117" s="19"/>
      <c r="V117" s="19"/>
      <c r="W117" s="19" t="s">
        <v>103</v>
      </c>
      <c r="X117" s="19"/>
      <c r="Y117" s="19"/>
      <c r="Z117" s="19" t="s">
        <v>103</v>
      </c>
      <c r="AA117" s="19"/>
      <c r="AB117" s="19"/>
    </row>
    <row r="118" s="33" customFormat="1" ht="24" hidden="1" customHeight="1" spans="1:28">
      <c r="A118" s="18"/>
      <c r="B118" s="19" t="s">
        <v>21</v>
      </c>
      <c r="C118" s="19" t="s">
        <v>22</v>
      </c>
      <c r="D118" s="44" t="s">
        <v>20</v>
      </c>
      <c r="E118" s="19" t="s">
        <v>21</v>
      </c>
      <c r="F118" s="19" t="s">
        <v>22</v>
      </c>
      <c r="G118" s="19" t="s">
        <v>20</v>
      </c>
      <c r="H118" s="19" t="s">
        <v>21</v>
      </c>
      <c r="I118" s="19" t="s">
        <v>22</v>
      </c>
      <c r="J118" s="19" t="s">
        <v>20</v>
      </c>
      <c r="K118" s="19" t="s">
        <v>21</v>
      </c>
      <c r="L118" s="19" t="s">
        <v>22</v>
      </c>
      <c r="M118" s="19" t="s">
        <v>20</v>
      </c>
      <c r="N118" s="19" t="s">
        <v>21</v>
      </c>
      <c r="O118" s="19" t="s">
        <v>22</v>
      </c>
      <c r="P118" s="19" t="s">
        <v>20</v>
      </c>
      <c r="Q118" s="19" t="s">
        <v>21</v>
      </c>
      <c r="R118" s="19" t="s">
        <v>22</v>
      </c>
      <c r="S118" s="19" t="s">
        <v>20</v>
      </c>
      <c r="T118" s="19" t="s">
        <v>21</v>
      </c>
      <c r="U118" s="19" t="s">
        <v>22</v>
      </c>
      <c r="V118" s="19" t="s">
        <v>20</v>
      </c>
      <c r="W118" s="19" t="s">
        <v>21</v>
      </c>
      <c r="X118" s="19" t="s">
        <v>22</v>
      </c>
      <c r="Y118" s="19" t="s">
        <v>20</v>
      </c>
      <c r="Z118" s="19" t="s">
        <v>21</v>
      </c>
      <c r="AA118" s="19" t="s">
        <v>22</v>
      </c>
      <c r="AB118" s="19" t="s">
        <v>20</v>
      </c>
    </row>
    <row r="119" s="29" customFormat="1" hidden="1" spans="1:28">
      <c r="A119" s="20" t="s">
        <v>76</v>
      </c>
      <c r="B119" s="22"/>
      <c r="C119" s="22"/>
      <c r="D119" s="22">
        <f t="shared" ref="D119:D134" si="65">+B119+C119</f>
        <v>0</v>
      </c>
      <c r="E119" s="22"/>
      <c r="F119" s="22"/>
      <c r="G119" s="22">
        <f t="shared" ref="G119:G134" si="66">+E119+F119</f>
        <v>0</v>
      </c>
      <c r="H119" s="22"/>
      <c r="I119" s="22"/>
      <c r="J119" s="22">
        <f t="shared" ref="J119:J134" si="67">+H119+I119</f>
        <v>0</v>
      </c>
      <c r="K119" s="22"/>
      <c r="L119" s="22"/>
      <c r="M119" s="22">
        <f t="shared" ref="M119:M134" si="68">+K119+L119</f>
        <v>0</v>
      </c>
      <c r="N119" s="22"/>
      <c r="O119" s="22"/>
      <c r="P119" s="22">
        <f t="shared" ref="P119:P134" si="69">+N119+O119</f>
        <v>0</v>
      </c>
      <c r="Q119" s="22"/>
      <c r="R119" s="22"/>
      <c r="S119" s="22">
        <f t="shared" ref="S119:S134" si="70">+Q119+R119</f>
        <v>0</v>
      </c>
      <c r="T119" s="22"/>
      <c r="U119" s="22"/>
      <c r="V119" s="22">
        <f t="shared" ref="V119:V134" si="71">+T119+U119</f>
        <v>0</v>
      </c>
      <c r="W119" s="22"/>
      <c r="X119" s="22"/>
      <c r="Y119" s="22">
        <f t="shared" ref="Y119:Y134" si="72">+W119+X119</f>
        <v>0</v>
      </c>
      <c r="Z119" s="22"/>
      <c r="AA119" s="22"/>
      <c r="AB119" s="22">
        <f t="shared" ref="AB119:AB134" si="73">+Z119+AA119</f>
        <v>0</v>
      </c>
    </row>
    <row r="120" s="29" customFormat="1" hidden="1" spans="1:28">
      <c r="A120" s="20" t="s">
        <v>77</v>
      </c>
      <c r="B120" s="22"/>
      <c r="C120" s="22"/>
      <c r="D120" s="22">
        <f t="shared" si="65"/>
        <v>0</v>
      </c>
      <c r="E120" s="22"/>
      <c r="F120" s="22"/>
      <c r="G120" s="22">
        <f t="shared" si="66"/>
        <v>0</v>
      </c>
      <c r="H120" s="22"/>
      <c r="I120" s="22"/>
      <c r="J120" s="22">
        <f t="shared" si="67"/>
        <v>0</v>
      </c>
      <c r="K120" s="22"/>
      <c r="L120" s="22"/>
      <c r="M120" s="22">
        <f t="shared" si="68"/>
        <v>0</v>
      </c>
      <c r="N120" s="22"/>
      <c r="O120" s="22"/>
      <c r="P120" s="22">
        <f t="shared" si="69"/>
        <v>0</v>
      </c>
      <c r="Q120" s="22"/>
      <c r="R120" s="22"/>
      <c r="S120" s="22">
        <f t="shared" si="70"/>
        <v>0</v>
      </c>
      <c r="T120" s="22"/>
      <c r="U120" s="22"/>
      <c r="V120" s="22">
        <f t="shared" si="71"/>
        <v>0</v>
      </c>
      <c r="W120" s="22"/>
      <c r="X120" s="22"/>
      <c r="Y120" s="22">
        <f t="shared" si="72"/>
        <v>0</v>
      </c>
      <c r="Z120" s="22"/>
      <c r="AA120" s="22"/>
      <c r="AB120" s="22">
        <f t="shared" si="73"/>
        <v>0</v>
      </c>
    </row>
    <row r="121" s="29" customFormat="1" hidden="1" spans="1:28">
      <c r="A121" s="20" t="s">
        <v>78</v>
      </c>
      <c r="B121" s="22"/>
      <c r="C121" s="22"/>
      <c r="D121" s="22">
        <f t="shared" si="65"/>
        <v>0</v>
      </c>
      <c r="E121" s="22"/>
      <c r="F121" s="22"/>
      <c r="G121" s="22">
        <f t="shared" si="66"/>
        <v>0</v>
      </c>
      <c r="H121" s="22"/>
      <c r="I121" s="22"/>
      <c r="J121" s="22">
        <f t="shared" si="67"/>
        <v>0</v>
      </c>
      <c r="K121" s="22"/>
      <c r="L121" s="22"/>
      <c r="M121" s="22">
        <f t="shared" si="68"/>
        <v>0</v>
      </c>
      <c r="N121" s="22"/>
      <c r="O121" s="22"/>
      <c r="P121" s="22">
        <f t="shared" si="69"/>
        <v>0</v>
      </c>
      <c r="Q121" s="22"/>
      <c r="R121" s="22"/>
      <c r="S121" s="22">
        <f t="shared" si="70"/>
        <v>0</v>
      </c>
      <c r="T121" s="22"/>
      <c r="U121" s="22"/>
      <c r="V121" s="22">
        <f t="shared" si="71"/>
        <v>0</v>
      </c>
      <c r="W121" s="22"/>
      <c r="X121" s="22"/>
      <c r="Y121" s="22">
        <f t="shared" si="72"/>
        <v>0</v>
      </c>
      <c r="Z121" s="22"/>
      <c r="AA121" s="22"/>
      <c r="AB121" s="22">
        <f t="shared" si="73"/>
        <v>0</v>
      </c>
    </row>
    <row r="122" s="29" customFormat="1" hidden="1" spans="1:28">
      <c r="A122" s="20" t="s">
        <v>79</v>
      </c>
      <c r="B122" s="22"/>
      <c r="C122" s="22"/>
      <c r="D122" s="22">
        <f t="shared" si="65"/>
        <v>0</v>
      </c>
      <c r="E122" s="22"/>
      <c r="F122" s="22"/>
      <c r="G122" s="22">
        <f t="shared" si="66"/>
        <v>0</v>
      </c>
      <c r="H122" s="22"/>
      <c r="I122" s="22"/>
      <c r="J122" s="22">
        <f t="shared" si="67"/>
        <v>0</v>
      </c>
      <c r="K122" s="22"/>
      <c r="L122" s="22"/>
      <c r="M122" s="22">
        <f t="shared" si="68"/>
        <v>0</v>
      </c>
      <c r="N122" s="22"/>
      <c r="O122" s="22"/>
      <c r="P122" s="22">
        <f t="shared" si="69"/>
        <v>0</v>
      </c>
      <c r="Q122" s="22"/>
      <c r="R122" s="22"/>
      <c r="S122" s="22">
        <f t="shared" si="70"/>
        <v>0</v>
      </c>
      <c r="T122" s="22"/>
      <c r="U122" s="22"/>
      <c r="V122" s="22">
        <f t="shared" si="71"/>
        <v>0</v>
      </c>
      <c r="W122" s="22"/>
      <c r="X122" s="22"/>
      <c r="Y122" s="22">
        <f t="shared" si="72"/>
        <v>0</v>
      </c>
      <c r="Z122" s="22"/>
      <c r="AA122" s="22"/>
      <c r="AB122" s="22">
        <f t="shared" si="73"/>
        <v>0</v>
      </c>
    </row>
    <row r="123" s="29" customFormat="1" hidden="1" spans="1:28">
      <c r="A123" s="20" t="s">
        <v>80</v>
      </c>
      <c r="B123" s="22"/>
      <c r="C123" s="22"/>
      <c r="D123" s="22">
        <f t="shared" si="65"/>
        <v>0</v>
      </c>
      <c r="E123" s="22"/>
      <c r="F123" s="22"/>
      <c r="G123" s="22">
        <f t="shared" si="66"/>
        <v>0</v>
      </c>
      <c r="H123" s="22"/>
      <c r="I123" s="22"/>
      <c r="J123" s="22">
        <f t="shared" si="67"/>
        <v>0</v>
      </c>
      <c r="K123" s="22"/>
      <c r="L123" s="22"/>
      <c r="M123" s="22">
        <f t="shared" si="68"/>
        <v>0</v>
      </c>
      <c r="N123" s="22"/>
      <c r="O123" s="22"/>
      <c r="P123" s="22">
        <f t="shared" si="69"/>
        <v>0</v>
      </c>
      <c r="Q123" s="22"/>
      <c r="R123" s="22"/>
      <c r="S123" s="22">
        <f t="shared" si="70"/>
        <v>0</v>
      </c>
      <c r="T123" s="22"/>
      <c r="U123" s="22"/>
      <c r="V123" s="22">
        <f t="shared" si="71"/>
        <v>0</v>
      </c>
      <c r="W123" s="22"/>
      <c r="X123" s="22"/>
      <c r="Y123" s="22">
        <f t="shared" si="72"/>
        <v>0</v>
      </c>
      <c r="Z123" s="22"/>
      <c r="AA123" s="22"/>
      <c r="AB123" s="22">
        <f t="shared" si="73"/>
        <v>0</v>
      </c>
    </row>
    <row r="124" s="29" customFormat="1" hidden="1" spans="1:28">
      <c r="A124" s="20" t="s">
        <v>81</v>
      </c>
      <c r="B124" s="22"/>
      <c r="C124" s="22"/>
      <c r="D124" s="22">
        <f t="shared" si="65"/>
        <v>0</v>
      </c>
      <c r="E124" s="22"/>
      <c r="F124" s="22"/>
      <c r="G124" s="22">
        <f t="shared" si="66"/>
        <v>0</v>
      </c>
      <c r="H124" s="22"/>
      <c r="I124" s="22"/>
      <c r="J124" s="22">
        <f t="shared" si="67"/>
        <v>0</v>
      </c>
      <c r="K124" s="22"/>
      <c r="L124" s="22"/>
      <c r="M124" s="22">
        <f t="shared" si="68"/>
        <v>0</v>
      </c>
      <c r="N124" s="22"/>
      <c r="O124" s="22"/>
      <c r="P124" s="22">
        <f t="shared" si="69"/>
        <v>0</v>
      </c>
      <c r="Q124" s="22"/>
      <c r="R124" s="22"/>
      <c r="S124" s="22">
        <f t="shared" si="70"/>
        <v>0</v>
      </c>
      <c r="T124" s="22"/>
      <c r="U124" s="22"/>
      <c r="V124" s="22">
        <f t="shared" si="71"/>
        <v>0</v>
      </c>
      <c r="W124" s="22"/>
      <c r="X124" s="22"/>
      <c r="Y124" s="22">
        <f t="shared" si="72"/>
        <v>0</v>
      </c>
      <c r="Z124" s="22"/>
      <c r="AA124" s="22"/>
      <c r="AB124" s="22">
        <f t="shared" si="73"/>
        <v>0</v>
      </c>
    </row>
    <row r="125" s="29" customFormat="1" hidden="1" spans="1:28">
      <c r="A125" s="20" t="s">
        <v>82</v>
      </c>
      <c r="B125" s="22"/>
      <c r="C125" s="22"/>
      <c r="D125" s="22">
        <f t="shared" si="65"/>
        <v>0</v>
      </c>
      <c r="E125" s="22"/>
      <c r="F125" s="22"/>
      <c r="G125" s="22">
        <f t="shared" si="66"/>
        <v>0</v>
      </c>
      <c r="H125" s="22"/>
      <c r="I125" s="22"/>
      <c r="J125" s="22">
        <f t="shared" si="67"/>
        <v>0</v>
      </c>
      <c r="K125" s="22"/>
      <c r="L125" s="22"/>
      <c r="M125" s="22">
        <f t="shared" si="68"/>
        <v>0</v>
      </c>
      <c r="N125" s="22"/>
      <c r="O125" s="22"/>
      <c r="P125" s="22">
        <f t="shared" si="69"/>
        <v>0</v>
      </c>
      <c r="Q125" s="22"/>
      <c r="R125" s="22"/>
      <c r="S125" s="22">
        <f t="shared" si="70"/>
        <v>0</v>
      </c>
      <c r="T125" s="22"/>
      <c r="U125" s="22"/>
      <c r="V125" s="22">
        <f t="shared" si="71"/>
        <v>0</v>
      </c>
      <c r="W125" s="22"/>
      <c r="X125" s="22"/>
      <c r="Y125" s="22">
        <f t="shared" si="72"/>
        <v>0</v>
      </c>
      <c r="Z125" s="22"/>
      <c r="AA125" s="22"/>
      <c r="AB125" s="22">
        <f t="shared" si="73"/>
        <v>0</v>
      </c>
    </row>
    <row r="126" s="29" customFormat="1" hidden="1" spans="1:28">
      <c r="A126" s="20" t="s">
        <v>83</v>
      </c>
      <c r="B126" s="22"/>
      <c r="C126" s="22"/>
      <c r="D126" s="22">
        <f t="shared" si="65"/>
        <v>0</v>
      </c>
      <c r="E126" s="22"/>
      <c r="F126" s="22"/>
      <c r="G126" s="22">
        <f t="shared" si="66"/>
        <v>0</v>
      </c>
      <c r="H126" s="22"/>
      <c r="I126" s="22"/>
      <c r="J126" s="22">
        <f t="shared" si="67"/>
        <v>0</v>
      </c>
      <c r="K126" s="22"/>
      <c r="L126" s="22"/>
      <c r="M126" s="22">
        <f t="shared" si="68"/>
        <v>0</v>
      </c>
      <c r="N126" s="22"/>
      <c r="O126" s="22"/>
      <c r="P126" s="22">
        <f t="shared" si="69"/>
        <v>0</v>
      </c>
      <c r="Q126" s="22"/>
      <c r="R126" s="22"/>
      <c r="S126" s="22">
        <f t="shared" si="70"/>
        <v>0</v>
      </c>
      <c r="T126" s="22"/>
      <c r="U126" s="22"/>
      <c r="V126" s="22">
        <f t="shared" si="71"/>
        <v>0</v>
      </c>
      <c r="W126" s="22"/>
      <c r="X126" s="22"/>
      <c r="Y126" s="22">
        <f t="shared" si="72"/>
        <v>0</v>
      </c>
      <c r="Z126" s="22"/>
      <c r="AA126" s="22"/>
      <c r="AB126" s="22">
        <f t="shared" si="73"/>
        <v>0</v>
      </c>
    </row>
    <row r="127" s="29" customFormat="1" hidden="1" spans="1:28">
      <c r="A127" s="20" t="s">
        <v>84</v>
      </c>
      <c r="B127" s="22"/>
      <c r="C127" s="22"/>
      <c r="D127" s="22">
        <f t="shared" si="65"/>
        <v>0</v>
      </c>
      <c r="E127" s="22"/>
      <c r="F127" s="22"/>
      <c r="G127" s="22">
        <f t="shared" si="66"/>
        <v>0</v>
      </c>
      <c r="H127" s="22"/>
      <c r="I127" s="22"/>
      <c r="J127" s="22">
        <f t="shared" si="67"/>
        <v>0</v>
      </c>
      <c r="K127" s="22"/>
      <c r="L127" s="22"/>
      <c r="M127" s="22">
        <f t="shared" si="68"/>
        <v>0</v>
      </c>
      <c r="N127" s="22"/>
      <c r="O127" s="22"/>
      <c r="P127" s="22">
        <f t="shared" si="69"/>
        <v>0</v>
      </c>
      <c r="Q127" s="22"/>
      <c r="R127" s="22"/>
      <c r="S127" s="22">
        <f t="shared" si="70"/>
        <v>0</v>
      </c>
      <c r="T127" s="22"/>
      <c r="U127" s="22"/>
      <c r="V127" s="22">
        <f t="shared" si="71"/>
        <v>0</v>
      </c>
      <c r="W127" s="22"/>
      <c r="X127" s="22"/>
      <c r="Y127" s="22">
        <f t="shared" si="72"/>
        <v>0</v>
      </c>
      <c r="Z127" s="22"/>
      <c r="AA127" s="22"/>
      <c r="AB127" s="22">
        <f t="shared" si="73"/>
        <v>0</v>
      </c>
    </row>
    <row r="128" s="29" customFormat="1" hidden="1" spans="1:28">
      <c r="A128" s="20" t="s">
        <v>85</v>
      </c>
      <c r="B128" s="22"/>
      <c r="C128" s="22"/>
      <c r="D128" s="22">
        <f t="shared" si="65"/>
        <v>0</v>
      </c>
      <c r="E128" s="22"/>
      <c r="F128" s="22"/>
      <c r="G128" s="22">
        <f t="shared" si="66"/>
        <v>0</v>
      </c>
      <c r="H128" s="22"/>
      <c r="I128" s="22"/>
      <c r="J128" s="22">
        <f t="shared" si="67"/>
        <v>0</v>
      </c>
      <c r="K128" s="22"/>
      <c r="L128" s="22"/>
      <c r="M128" s="22">
        <f t="shared" si="68"/>
        <v>0</v>
      </c>
      <c r="N128" s="22"/>
      <c r="O128" s="22"/>
      <c r="P128" s="22">
        <f t="shared" si="69"/>
        <v>0</v>
      </c>
      <c r="Q128" s="22"/>
      <c r="R128" s="22"/>
      <c r="S128" s="22">
        <f t="shared" si="70"/>
        <v>0</v>
      </c>
      <c r="T128" s="22"/>
      <c r="U128" s="22"/>
      <c r="V128" s="22">
        <f t="shared" si="71"/>
        <v>0</v>
      </c>
      <c r="W128" s="22"/>
      <c r="X128" s="22"/>
      <c r="Y128" s="22">
        <f t="shared" si="72"/>
        <v>0</v>
      </c>
      <c r="Z128" s="22"/>
      <c r="AA128" s="22"/>
      <c r="AB128" s="22">
        <f t="shared" si="73"/>
        <v>0</v>
      </c>
    </row>
    <row r="129" s="29" customFormat="1" hidden="1" spans="1:28">
      <c r="A129" s="20" t="s">
        <v>86</v>
      </c>
      <c r="B129" s="22"/>
      <c r="C129" s="22"/>
      <c r="D129" s="22">
        <f t="shared" si="65"/>
        <v>0</v>
      </c>
      <c r="E129" s="22"/>
      <c r="F129" s="22"/>
      <c r="G129" s="22">
        <f t="shared" si="66"/>
        <v>0</v>
      </c>
      <c r="H129" s="22"/>
      <c r="I129" s="22"/>
      <c r="J129" s="22">
        <f t="shared" si="67"/>
        <v>0</v>
      </c>
      <c r="K129" s="22"/>
      <c r="L129" s="22"/>
      <c r="M129" s="22">
        <f t="shared" si="68"/>
        <v>0</v>
      </c>
      <c r="N129" s="22"/>
      <c r="O129" s="22"/>
      <c r="P129" s="22">
        <f t="shared" si="69"/>
        <v>0</v>
      </c>
      <c r="Q129" s="22"/>
      <c r="R129" s="22"/>
      <c r="S129" s="22">
        <f t="shared" si="70"/>
        <v>0</v>
      </c>
      <c r="T129" s="22"/>
      <c r="U129" s="22"/>
      <c r="V129" s="22">
        <f t="shared" si="71"/>
        <v>0</v>
      </c>
      <c r="W129" s="22"/>
      <c r="X129" s="22"/>
      <c r="Y129" s="22">
        <f t="shared" si="72"/>
        <v>0</v>
      </c>
      <c r="Z129" s="22"/>
      <c r="AA129" s="22"/>
      <c r="AB129" s="22">
        <f t="shared" si="73"/>
        <v>0</v>
      </c>
    </row>
    <row r="130" s="29" customFormat="1" hidden="1" spans="1:28">
      <c r="A130" s="20" t="s">
        <v>87</v>
      </c>
      <c r="B130" s="22"/>
      <c r="C130" s="22"/>
      <c r="D130" s="22">
        <f t="shared" si="65"/>
        <v>0</v>
      </c>
      <c r="E130" s="22"/>
      <c r="F130" s="22"/>
      <c r="G130" s="22">
        <f t="shared" si="66"/>
        <v>0</v>
      </c>
      <c r="H130" s="22"/>
      <c r="I130" s="22"/>
      <c r="J130" s="22">
        <f t="shared" si="67"/>
        <v>0</v>
      </c>
      <c r="K130" s="22"/>
      <c r="L130" s="22"/>
      <c r="M130" s="22">
        <f t="shared" si="68"/>
        <v>0</v>
      </c>
      <c r="N130" s="22"/>
      <c r="O130" s="22"/>
      <c r="P130" s="22">
        <f t="shared" si="69"/>
        <v>0</v>
      </c>
      <c r="Q130" s="22"/>
      <c r="R130" s="22"/>
      <c r="S130" s="22">
        <f t="shared" si="70"/>
        <v>0</v>
      </c>
      <c r="T130" s="22"/>
      <c r="U130" s="22"/>
      <c r="V130" s="22">
        <f t="shared" si="71"/>
        <v>0</v>
      </c>
      <c r="W130" s="22"/>
      <c r="X130" s="22"/>
      <c r="Y130" s="22">
        <f t="shared" si="72"/>
        <v>0</v>
      </c>
      <c r="Z130" s="22"/>
      <c r="AA130" s="22"/>
      <c r="AB130" s="22">
        <f t="shared" si="73"/>
        <v>0</v>
      </c>
    </row>
    <row r="131" s="29" customFormat="1" hidden="1" spans="1:28">
      <c r="A131" s="20" t="s">
        <v>88</v>
      </c>
      <c r="B131" s="22"/>
      <c r="C131" s="22"/>
      <c r="D131" s="22">
        <f t="shared" si="65"/>
        <v>0</v>
      </c>
      <c r="E131" s="22"/>
      <c r="F131" s="22"/>
      <c r="G131" s="22">
        <f t="shared" si="66"/>
        <v>0</v>
      </c>
      <c r="H131" s="22"/>
      <c r="I131" s="22"/>
      <c r="J131" s="22">
        <f t="shared" si="67"/>
        <v>0</v>
      </c>
      <c r="K131" s="22"/>
      <c r="L131" s="22"/>
      <c r="M131" s="22">
        <f t="shared" si="68"/>
        <v>0</v>
      </c>
      <c r="N131" s="22"/>
      <c r="O131" s="22"/>
      <c r="P131" s="22">
        <f t="shared" si="69"/>
        <v>0</v>
      </c>
      <c r="Q131" s="22"/>
      <c r="R131" s="22"/>
      <c r="S131" s="22">
        <f t="shared" si="70"/>
        <v>0</v>
      </c>
      <c r="T131" s="22"/>
      <c r="U131" s="22"/>
      <c r="V131" s="22">
        <f t="shared" si="71"/>
        <v>0</v>
      </c>
      <c r="W131" s="22"/>
      <c r="X131" s="22"/>
      <c r="Y131" s="22">
        <f t="shared" si="72"/>
        <v>0</v>
      </c>
      <c r="Z131" s="22"/>
      <c r="AA131" s="22"/>
      <c r="AB131" s="22">
        <f t="shared" si="73"/>
        <v>0</v>
      </c>
    </row>
    <row r="132" s="29" customFormat="1" hidden="1" spans="1:28">
      <c r="A132" s="20" t="s">
        <v>89</v>
      </c>
      <c r="B132" s="22"/>
      <c r="C132" s="22"/>
      <c r="D132" s="22">
        <f t="shared" si="65"/>
        <v>0</v>
      </c>
      <c r="E132" s="22"/>
      <c r="F132" s="22"/>
      <c r="G132" s="22">
        <f t="shared" si="66"/>
        <v>0</v>
      </c>
      <c r="H132" s="22"/>
      <c r="I132" s="22"/>
      <c r="J132" s="22">
        <f t="shared" si="67"/>
        <v>0</v>
      </c>
      <c r="K132" s="22"/>
      <c r="L132" s="22"/>
      <c r="M132" s="22">
        <f t="shared" si="68"/>
        <v>0</v>
      </c>
      <c r="N132" s="22"/>
      <c r="O132" s="22"/>
      <c r="P132" s="22">
        <f t="shared" si="69"/>
        <v>0</v>
      </c>
      <c r="Q132" s="22"/>
      <c r="R132" s="22"/>
      <c r="S132" s="22">
        <f t="shared" si="70"/>
        <v>0</v>
      </c>
      <c r="T132" s="22"/>
      <c r="U132" s="22"/>
      <c r="V132" s="22">
        <f t="shared" si="71"/>
        <v>0</v>
      </c>
      <c r="W132" s="22"/>
      <c r="X132" s="22"/>
      <c r="Y132" s="22">
        <f t="shared" si="72"/>
        <v>0</v>
      </c>
      <c r="Z132" s="22"/>
      <c r="AA132" s="22"/>
      <c r="AB132" s="22">
        <f t="shared" si="73"/>
        <v>0</v>
      </c>
    </row>
    <row r="133" s="29" customFormat="1" hidden="1" spans="1:28">
      <c r="A133" s="20" t="s">
        <v>90</v>
      </c>
      <c r="B133" s="22"/>
      <c r="C133" s="22"/>
      <c r="D133" s="22">
        <f t="shared" si="65"/>
        <v>0</v>
      </c>
      <c r="E133" s="22"/>
      <c r="F133" s="22"/>
      <c r="G133" s="22">
        <f t="shared" si="66"/>
        <v>0</v>
      </c>
      <c r="H133" s="22"/>
      <c r="I133" s="22"/>
      <c r="J133" s="22">
        <f t="shared" si="67"/>
        <v>0</v>
      </c>
      <c r="K133" s="22"/>
      <c r="L133" s="22"/>
      <c r="M133" s="22">
        <f t="shared" si="68"/>
        <v>0</v>
      </c>
      <c r="N133" s="22"/>
      <c r="O133" s="22"/>
      <c r="P133" s="22">
        <f t="shared" si="69"/>
        <v>0</v>
      </c>
      <c r="Q133" s="22"/>
      <c r="R133" s="22"/>
      <c r="S133" s="22">
        <f t="shared" si="70"/>
        <v>0</v>
      </c>
      <c r="T133" s="22"/>
      <c r="U133" s="22"/>
      <c r="V133" s="22">
        <f t="shared" si="71"/>
        <v>0</v>
      </c>
      <c r="W133" s="22"/>
      <c r="X133" s="22"/>
      <c r="Y133" s="22">
        <f t="shared" si="72"/>
        <v>0</v>
      </c>
      <c r="Z133" s="22"/>
      <c r="AA133" s="22"/>
      <c r="AB133" s="22">
        <f t="shared" si="73"/>
        <v>0</v>
      </c>
    </row>
    <row r="134" s="4" customFormat="1" hidden="1" spans="1:28">
      <c r="A134" s="20" t="s">
        <v>91</v>
      </c>
      <c r="B134" s="22"/>
      <c r="C134" s="22"/>
      <c r="D134" s="22">
        <f t="shared" si="65"/>
        <v>0</v>
      </c>
      <c r="E134" s="22"/>
      <c r="F134" s="22"/>
      <c r="G134" s="22">
        <f t="shared" si="66"/>
        <v>0</v>
      </c>
      <c r="H134" s="22"/>
      <c r="I134" s="22"/>
      <c r="J134" s="22">
        <f t="shared" si="67"/>
        <v>0</v>
      </c>
      <c r="K134" s="22"/>
      <c r="L134" s="22"/>
      <c r="M134" s="22">
        <f t="shared" si="68"/>
        <v>0</v>
      </c>
      <c r="N134" s="22"/>
      <c r="O134" s="22"/>
      <c r="P134" s="22">
        <f t="shared" si="69"/>
        <v>0</v>
      </c>
      <c r="Q134" s="22"/>
      <c r="R134" s="22"/>
      <c r="S134" s="22">
        <f t="shared" si="70"/>
        <v>0</v>
      </c>
      <c r="T134" s="22"/>
      <c r="U134" s="22"/>
      <c r="V134" s="22">
        <f t="shared" si="71"/>
        <v>0</v>
      </c>
      <c r="W134" s="22"/>
      <c r="X134" s="22"/>
      <c r="Y134" s="22">
        <f t="shared" si="72"/>
        <v>0</v>
      </c>
      <c r="Z134" s="22"/>
      <c r="AA134" s="22"/>
      <c r="AB134" s="22">
        <f t="shared" si="73"/>
        <v>0</v>
      </c>
    </row>
    <row r="135" s="29" customFormat="1" hidden="1" spans="1:28">
      <c r="A135" s="20" t="s">
        <v>20</v>
      </c>
      <c r="B135" s="22">
        <f t="shared" ref="B135:AB135" si="74">SUM(B119:B134)</f>
        <v>0</v>
      </c>
      <c r="C135" s="22">
        <f t="shared" si="74"/>
        <v>0</v>
      </c>
      <c r="D135" s="22">
        <f t="shared" si="74"/>
        <v>0</v>
      </c>
      <c r="E135" s="22">
        <f t="shared" si="74"/>
        <v>0</v>
      </c>
      <c r="F135" s="22">
        <f t="shared" si="74"/>
        <v>0</v>
      </c>
      <c r="G135" s="22">
        <f t="shared" si="74"/>
        <v>0</v>
      </c>
      <c r="H135" s="22">
        <f t="shared" si="74"/>
        <v>0</v>
      </c>
      <c r="I135" s="22">
        <f t="shared" si="74"/>
        <v>0</v>
      </c>
      <c r="J135" s="22">
        <f t="shared" si="74"/>
        <v>0</v>
      </c>
      <c r="K135" s="22">
        <f t="shared" si="74"/>
        <v>0</v>
      </c>
      <c r="L135" s="22">
        <f t="shared" si="74"/>
        <v>0</v>
      </c>
      <c r="M135" s="22">
        <f t="shared" si="74"/>
        <v>0</v>
      </c>
      <c r="N135" s="22">
        <f t="shared" si="74"/>
        <v>0</v>
      </c>
      <c r="O135" s="22">
        <f t="shared" si="74"/>
        <v>0</v>
      </c>
      <c r="P135" s="22">
        <f t="shared" si="74"/>
        <v>0</v>
      </c>
      <c r="Q135" s="22">
        <f t="shared" si="74"/>
        <v>0</v>
      </c>
      <c r="R135" s="22">
        <f t="shared" si="74"/>
        <v>0</v>
      </c>
      <c r="S135" s="22">
        <f t="shared" si="74"/>
        <v>0</v>
      </c>
      <c r="T135" s="22">
        <f t="shared" si="74"/>
        <v>0</v>
      </c>
      <c r="U135" s="22">
        <f t="shared" si="74"/>
        <v>0</v>
      </c>
      <c r="V135" s="22">
        <f t="shared" si="74"/>
        <v>0</v>
      </c>
      <c r="W135" s="22">
        <f t="shared" si="74"/>
        <v>0</v>
      </c>
      <c r="X135" s="22">
        <f t="shared" si="74"/>
        <v>0</v>
      </c>
      <c r="Y135" s="22">
        <f t="shared" si="74"/>
        <v>0</v>
      </c>
      <c r="Z135" s="22">
        <f t="shared" si="74"/>
        <v>0</v>
      </c>
      <c r="AA135" s="22">
        <f t="shared" si="74"/>
        <v>0</v>
      </c>
      <c r="AB135" s="22">
        <f t="shared" si="74"/>
        <v>0</v>
      </c>
    </row>
    <row r="138" ht="18.75" spans="1:6">
      <c r="A138" s="48" t="s">
        <v>104</v>
      </c>
      <c r="B138" s="48"/>
      <c r="C138" s="48"/>
      <c r="D138" s="48"/>
      <c r="E138" s="48"/>
      <c r="F138" s="48"/>
    </row>
    <row r="140" s="3" customFormat="1" ht="48" customHeight="1" spans="1:28">
      <c r="A140" s="18" t="s">
        <v>66</v>
      </c>
      <c r="B140" s="19" t="s">
        <v>94</v>
      </c>
      <c r="C140" s="19"/>
      <c r="D140" s="19"/>
      <c r="E140" s="19" t="s">
        <v>95</v>
      </c>
      <c r="F140" s="19"/>
      <c r="G140" s="19"/>
      <c r="H140" s="19" t="s">
        <v>96</v>
      </c>
      <c r="I140" s="19"/>
      <c r="J140" s="19"/>
      <c r="K140" s="19" t="s">
        <v>97</v>
      </c>
      <c r="L140" s="19"/>
      <c r="M140" s="19"/>
      <c r="N140" s="19" t="s">
        <v>98</v>
      </c>
      <c r="O140" s="19"/>
      <c r="P140" s="19"/>
      <c r="Q140" s="19" t="s">
        <v>99</v>
      </c>
      <c r="R140" s="19"/>
      <c r="S140" s="19"/>
      <c r="T140" s="19" t="s">
        <v>100</v>
      </c>
      <c r="U140" s="19"/>
      <c r="V140" s="19"/>
      <c r="W140" s="19" t="s">
        <v>103</v>
      </c>
      <c r="X140" s="19"/>
      <c r="Y140" s="19"/>
      <c r="Z140" s="19" t="s">
        <v>103</v>
      </c>
      <c r="AA140" s="19"/>
      <c r="AB140" s="19"/>
    </row>
    <row r="141" s="3" customFormat="1" ht="21.95" customHeight="1" spans="1:28">
      <c r="A141" s="18"/>
      <c r="B141" s="19" t="s">
        <v>21</v>
      </c>
      <c r="C141" s="19" t="s">
        <v>22</v>
      </c>
      <c r="D141" s="44" t="s">
        <v>20</v>
      </c>
      <c r="E141" s="19" t="s">
        <v>21</v>
      </c>
      <c r="F141" s="19" t="s">
        <v>22</v>
      </c>
      <c r="G141" s="19" t="s">
        <v>20</v>
      </c>
      <c r="H141" s="19" t="s">
        <v>21</v>
      </c>
      <c r="I141" s="19" t="s">
        <v>22</v>
      </c>
      <c r="J141" s="19" t="s">
        <v>20</v>
      </c>
      <c r="K141" s="19" t="s">
        <v>21</v>
      </c>
      <c r="L141" s="19" t="s">
        <v>22</v>
      </c>
      <c r="M141" s="19" t="s">
        <v>20</v>
      </c>
      <c r="N141" s="19" t="s">
        <v>21</v>
      </c>
      <c r="O141" s="19" t="s">
        <v>22</v>
      </c>
      <c r="P141" s="19" t="s">
        <v>20</v>
      </c>
      <c r="Q141" s="19" t="s">
        <v>21</v>
      </c>
      <c r="R141" s="19" t="s">
        <v>22</v>
      </c>
      <c r="S141" s="19" t="s">
        <v>20</v>
      </c>
      <c r="T141" s="19" t="s">
        <v>21</v>
      </c>
      <c r="U141" s="19" t="s">
        <v>22</v>
      </c>
      <c r="V141" s="19" t="s">
        <v>20</v>
      </c>
      <c r="W141" s="19" t="s">
        <v>21</v>
      </c>
      <c r="X141" s="19" t="s">
        <v>22</v>
      </c>
      <c r="Y141" s="19" t="s">
        <v>20</v>
      </c>
      <c r="Z141" s="19" t="s">
        <v>21</v>
      </c>
      <c r="AA141" s="19" t="s">
        <v>22</v>
      </c>
      <c r="AB141" s="19" t="s">
        <v>20</v>
      </c>
    </row>
    <row r="142" s="29" customFormat="1" spans="1:28">
      <c r="A142" s="20" t="s">
        <v>76</v>
      </c>
      <c r="B142" s="22">
        <f t="shared" ref="B142:F142" si="75">+B96+B119</f>
        <v>0</v>
      </c>
      <c r="C142" s="22">
        <f t="shared" si="75"/>
        <v>0</v>
      </c>
      <c r="D142" s="22">
        <f>+B142+C142</f>
        <v>0</v>
      </c>
      <c r="E142" s="22">
        <f t="shared" si="75"/>
        <v>0</v>
      </c>
      <c r="F142" s="22">
        <f t="shared" si="75"/>
        <v>0</v>
      </c>
      <c r="G142" s="22">
        <f t="shared" ref="G142:G158" si="76">+E142+F142</f>
        <v>0</v>
      </c>
      <c r="H142" s="22">
        <f t="shared" ref="H142:H157" si="77">+H96+H119</f>
        <v>0</v>
      </c>
      <c r="I142" s="22">
        <f t="shared" ref="I142:I157" si="78">+I96+I119</f>
        <v>0</v>
      </c>
      <c r="J142" s="22">
        <f t="shared" ref="J142:J158" si="79">+H142+I142</f>
        <v>0</v>
      </c>
      <c r="K142" s="22">
        <f t="shared" ref="K142:K157" si="80">+K96+K119</f>
        <v>0</v>
      </c>
      <c r="L142" s="22">
        <f t="shared" ref="L142:L157" si="81">+L96+L119</f>
        <v>0</v>
      </c>
      <c r="M142" s="22">
        <f t="shared" ref="M142:M158" si="82">+K142+L142</f>
        <v>0</v>
      </c>
      <c r="N142" s="22">
        <f t="shared" ref="N142:N157" si="83">+N96+N119</f>
        <v>0</v>
      </c>
      <c r="O142" s="22">
        <f t="shared" ref="O142:O157" si="84">+O96+O119</f>
        <v>0</v>
      </c>
      <c r="P142" s="22">
        <f t="shared" ref="P142:P158" si="85">+N142+O142</f>
        <v>0</v>
      </c>
      <c r="Q142" s="22">
        <f t="shared" ref="Q142:Q157" si="86">+Q96+Q119</f>
        <v>0</v>
      </c>
      <c r="R142" s="22">
        <f t="shared" ref="R142:R157" si="87">+R96+R119</f>
        <v>0</v>
      </c>
      <c r="S142" s="22">
        <f t="shared" ref="S142:S158" si="88">+Q142+R142</f>
        <v>0</v>
      </c>
      <c r="T142" s="22">
        <f t="shared" ref="T142:T157" si="89">+T96+T119</f>
        <v>0</v>
      </c>
      <c r="U142" s="22">
        <f t="shared" ref="U142:U157" si="90">+U96+U119</f>
        <v>0</v>
      </c>
      <c r="V142" s="22">
        <f t="shared" ref="V142:V158" si="91">+T142+U142</f>
        <v>0</v>
      </c>
      <c r="W142" s="22">
        <f t="shared" ref="W142:W157" si="92">+W96+W119</f>
        <v>0</v>
      </c>
      <c r="X142" s="22">
        <f t="shared" ref="X142:X157" si="93">+X96+X119</f>
        <v>0</v>
      </c>
      <c r="Y142" s="22">
        <f t="shared" ref="Y142:Y157" si="94">+W142+X142</f>
        <v>0</v>
      </c>
      <c r="Z142" s="22">
        <f t="shared" ref="Z142:Z157" si="95">+Z96+Z119</f>
        <v>0</v>
      </c>
      <c r="AA142" s="22">
        <f t="shared" ref="AA142:AA157" si="96">+AA96+AA119</f>
        <v>0</v>
      </c>
      <c r="AB142" s="22">
        <f t="shared" ref="AB142:AB157" si="97">+Z142+AA142</f>
        <v>0</v>
      </c>
    </row>
    <row r="143" s="29" customFormat="1" spans="1:28">
      <c r="A143" s="20" t="s">
        <v>77</v>
      </c>
      <c r="B143" s="22">
        <f t="shared" ref="B143:B157" si="98">+B97+B120</f>
        <v>0</v>
      </c>
      <c r="C143" s="22">
        <f t="shared" ref="C143:C157" si="99">+C97+C120</f>
        <v>0</v>
      </c>
      <c r="D143" s="22">
        <f t="shared" ref="D143:D158" si="100">+B143+C143</f>
        <v>0</v>
      </c>
      <c r="E143" s="22">
        <f t="shared" ref="E143:E157" si="101">+E97+E120</f>
        <v>0</v>
      </c>
      <c r="F143" s="22">
        <f t="shared" ref="F143:F157" si="102">+F97+F120</f>
        <v>0</v>
      </c>
      <c r="G143" s="22">
        <f t="shared" si="76"/>
        <v>0</v>
      </c>
      <c r="H143" s="22">
        <f t="shared" si="77"/>
        <v>0</v>
      </c>
      <c r="I143" s="22">
        <f t="shared" si="78"/>
        <v>0</v>
      </c>
      <c r="J143" s="22">
        <f t="shared" si="79"/>
        <v>0</v>
      </c>
      <c r="K143" s="22">
        <f t="shared" si="80"/>
        <v>0</v>
      </c>
      <c r="L143" s="22">
        <f t="shared" si="81"/>
        <v>0</v>
      </c>
      <c r="M143" s="22">
        <f t="shared" si="82"/>
        <v>0</v>
      </c>
      <c r="N143" s="22">
        <f t="shared" si="83"/>
        <v>0</v>
      </c>
      <c r="O143" s="22">
        <f t="shared" si="84"/>
        <v>0</v>
      </c>
      <c r="P143" s="22">
        <f t="shared" si="85"/>
        <v>0</v>
      </c>
      <c r="Q143" s="22">
        <f t="shared" si="86"/>
        <v>0</v>
      </c>
      <c r="R143" s="22">
        <f t="shared" si="87"/>
        <v>0</v>
      </c>
      <c r="S143" s="22">
        <f t="shared" si="88"/>
        <v>0</v>
      </c>
      <c r="T143" s="22">
        <f t="shared" si="89"/>
        <v>0</v>
      </c>
      <c r="U143" s="22">
        <f t="shared" si="90"/>
        <v>0</v>
      </c>
      <c r="V143" s="22">
        <f t="shared" si="91"/>
        <v>0</v>
      </c>
      <c r="W143" s="22">
        <f t="shared" si="92"/>
        <v>0</v>
      </c>
      <c r="X143" s="22">
        <f t="shared" si="93"/>
        <v>0</v>
      </c>
      <c r="Y143" s="22">
        <f t="shared" si="94"/>
        <v>0</v>
      </c>
      <c r="Z143" s="22">
        <f t="shared" si="95"/>
        <v>0</v>
      </c>
      <c r="AA143" s="22">
        <f t="shared" si="96"/>
        <v>0</v>
      </c>
      <c r="AB143" s="22">
        <f t="shared" si="97"/>
        <v>0</v>
      </c>
    </row>
    <row r="144" s="29" customFormat="1" spans="1:28">
      <c r="A144" s="20" t="s">
        <v>78</v>
      </c>
      <c r="B144" s="22">
        <f t="shared" si="98"/>
        <v>2</v>
      </c>
      <c r="C144" s="22">
        <f t="shared" si="99"/>
        <v>6</v>
      </c>
      <c r="D144" s="22">
        <f t="shared" si="100"/>
        <v>8</v>
      </c>
      <c r="E144" s="22">
        <f t="shared" si="101"/>
        <v>0</v>
      </c>
      <c r="F144" s="22">
        <f t="shared" si="102"/>
        <v>0</v>
      </c>
      <c r="G144" s="22">
        <f t="shared" si="76"/>
        <v>0</v>
      </c>
      <c r="H144" s="22">
        <f t="shared" si="77"/>
        <v>0</v>
      </c>
      <c r="I144" s="22">
        <f t="shared" si="78"/>
        <v>0</v>
      </c>
      <c r="J144" s="22">
        <f t="shared" si="79"/>
        <v>0</v>
      </c>
      <c r="K144" s="22">
        <f t="shared" si="80"/>
        <v>0</v>
      </c>
      <c r="L144" s="22">
        <f t="shared" si="81"/>
        <v>0</v>
      </c>
      <c r="M144" s="22">
        <f t="shared" si="82"/>
        <v>0</v>
      </c>
      <c r="N144" s="22">
        <f t="shared" si="83"/>
        <v>0</v>
      </c>
      <c r="O144" s="22">
        <f t="shared" si="84"/>
        <v>0</v>
      </c>
      <c r="P144" s="22">
        <f t="shared" si="85"/>
        <v>0</v>
      </c>
      <c r="Q144" s="22">
        <f t="shared" si="86"/>
        <v>0</v>
      </c>
      <c r="R144" s="22">
        <f t="shared" si="87"/>
        <v>0</v>
      </c>
      <c r="S144" s="22">
        <f t="shared" si="88"/>
        <v>0</v>
      </c>
      <c r="T144" s="22">
        <f t="shared" si="89"/>
        <v>0</v>
      </c>
      <c r="U144" s="22">
        <f t="shared" si="90"/>
        <v>1</v>
      </c>
      <c r="V144" s="22">
        <f t="shared" si="91"/>
        <v>1</v>
      </c>
      <c r="W144" s="22">
        <f t="shared" si="92"/>
        <v>0</v>
      </c>
      <c r="X144" s="22">
        <f t="shared" si="93"/>
        <v>0</v>
      </c>
      <c r="Y144" s="22">
        <f t="shared" si="94"/>
        <v>0</v>
      </c>
      <c r="Z144" s="22">
        <f t="shared" si="95"/>
        <v>0</v>
      </c>
      <c r="AA144" s="22">
        <f t="shared" si="96"/>
        <v>0</v>
      </c>
      <c r="AB144" s="22">
        <f t="shared" si="97"/>
        <v>0</v>
      </c>
    </row>
    <row r="145" s="29" customFormat="1" spans="1:28">
      <c r="A145" s="20" t="s">
        <v>79</v>
      </c>
      <c r="B145" s="22">
        <f t="shared" si="98"/>
        <v>10</v>
      </c>
      <c r="C145" s="22">
        <f t="shared" si="99"/>
        <v>1</v>
      </c>
      <c r="D145" s="22">
        <f t="shared" si="100"/>
        <v>11</v>
      </c>
      <c r="E145" s="22">
        <f t="shared" si="101"/>
        <v>9</v>
      </c>
      <c r="F145" s="22">
        <f t="shared" si="102"/>
        <v>3</v>
      </c>
      <c r="G145" s="22">
        <f t="shared" si="76"/>
        <v>12</v>
      </c>
      <c r="H145" s="22">
        <f t="shared" si="77"/>
        <v>0</v>
      </c>
      <c r="I145" s="22">
        <f t="shared" si="78"/>
        <v>5</v>
      </c>
      <c r="J145" s="22">
        <f t="shared" si="79"/>
        <v>5</v>
      </c>
      <c r="K145" s="22">
        <f t="shared" si="80"/>
        <v>2</v>
      </c>
      <c r="L145" s="22">
        <f t="shared" si="81"/>
        <v>6</v>
      </c>
      <c r="M145" s="22">
        <f t="shared" si="82"/>
        <v>8</v>
      </c>
      <c r="N145" s="22">
        <f t="shared" si="83"/>
        <v>0</v>
      </c>
      <c r="O145" s="22">
        <f t="shared" si="84"/>
        <v>3</v>
      </c>
      <c r="P145" s="22">
        <f t="shared" si="85"/>
        <v>3</v>
      </c>
      <c r="Q145" s="22">
        <f t="shared" si="86"/>
        <v>2</v>
      </c>
      <c r="R145" s="22">
        <f t="shared" si="87"/>
        <v>2</v>
      </c>
      <c r="S145" s="22">
        <f t="shared" si="88"/>
        <v>4</v>
      </c>
      <c r="T145" s="22">
        <f t="shared" si="89"/>
        <v>10</v>
      </c>
      <c r="U145" s="22">
        <f t="shared" si="90"/>
        <v>2</v>
      </c>
      <c r="V145" s="22">
        <f t="shared" si="91"/>
        <v>12</v>
      </c>
      <c r="W145" s="22">
        <f t="shared" si="92"/>
        <v>10</v>
      </c>
      <c r="X145" s="22">
        <f t="shared" si="93"/>
        <v>5</v>
      </c>
      <c r="Y145" s="22">
        <f t="shared" si="94"/>
        <v>15</v>
      </c>
      <c r="Z145" s="22">
        <f t="shared" si="95"/>
        <v>0</v>
      </c>
      <c r="AA145" s="22">
        <f t="shared" si="96"/>
        <v>0</v>
      </c>
      <c r="AB145" s="22">
        <f t="shared" si="97"/>
        <v>0</v>
      </c>
    </row>
    <row r="146" s="29" customFormat="1" spans="1:28">
      <c r="A146" s="20" t="s">
        <v>80</v>
      </c>
      <c r="B146" s="22">
        <f t="shared" si="98"/>
        <v>11</v>
      </c>
      <c r="C146" s="22">
        <f t="shared" si="99"/>
        <v>13</v>
      </c>
      <c r="D146" s="22">
        <f t="shared" si="100"/>
        <v>24</v>
      </c>
      <c r="E146" s="22">
        <f t="shared" si="101"/>
        <v>13</v>
      </c>
      <c r="F146" s="22">
        <f t="shared" si="102"/>
        <v>2</v>
      </c>
      <c r="G146" s="22">
        <f t="shared" si="76"/>
        <v>15</v>
      </c>
      <c r="H146" s="22">
        <f t="shared" si="77"/>
        <v>0</v>
      </c>
      <c r="I146" s="22">
        <f t="shared" si="78"/>
        <v>7</v>
      </c>
      <c r="J146" s="22">
        <f t="shared" si="79"/>
        <v>7</v>
      </c>
      <c r="K146" s="22">
        <f t="shared" si="80"/>
        <v>1</v>
      </c>
      <c r="L146" s="22">
        <f t="shared" si="81"/>
        <v>4</v>
      </c>
      <c r="M146" s="22">
        <f t="shared" si="82"/>
        <v>5</v>
      </c>
      <c r="N146" s="22">
        <f t="shared" si="83"/>
        <v>0</v>
      </c>
      <c r="O146" s="22">
        <f t="shared" si="84"/>
        <v>1</v>
      </c>
      <c r="P146" s="22">
        <f t="shared" si="85"/>
        <v>1</v>
      </c>
      <c r="Q146" s="22">
        <f t="shared" si="86"/>
        <v>1</v>
      </c>
      <c r="R146" s="22">
        <f t="shared" si="87"/>
        <v>4</v>
      </c>
      <c r="S146" s="22">
        <f t="shared" si="88"/>
        <v>5</v>
      </c>
      <c r="T146" s="22">
        <f t="shared" si="89"/>
        <v>5</v>
      </c>
      <c r="U146" s="22">
        <f t="shared" si="90"/>
        <v>1</v>
      </c>
      <c r="V146" s="22">
        <f t="shared" si="91"/>
        <v>6</v>
      </c>
      <c r="W146" s="22">
        <f t="shared" si="92"/>
        <v>8</v>
      </c>
      <c r="X146" s="22">
        <f t="shared" si="93"/>
        <v>2</v>
      </c>
      <c r="Y146" s="22">
        <f t="shared" si="94"/>
        <v>10</v>
      </c>
      <c r="Z146" s="22">
        <f t="shared" si="95"/>
        <v>0</v>
      </c>
      <c r="AA146" s="22">
        <f t="shared" si="96"/>
        <v>0</v>
      </c>
      <c r="AB146" s="22">
        <f t="shared" si="97"/>
        <v>0</v>
      </c>
    </row>
    <row r="147" s="29" customFormat="1" spans="1:28">
      <c r="A147" s="20" t="s">
        <v>81</v>
      </c>
      <c r="B147" s="22">
        <f t="shared" si="98"/>
        <v>3</v>
      </c>
      <c r="C147" s="22">
        <f t="shared" si="99"/>
        <v>2</v>
      </c>
      <c r="D147" s="22">
        <f t="shared" si="100"/>
        <v>5</v>
      </c>
      <c r="E147" s="22">
        <f t="shared" si="101"/>
        <v>1</v>
      </c>
      <c r="F147" s="22">
        <f t="shared" si="102"/>
        <v>2</v>
      </c>
      <c r="G147" s="22">
        <f t="shared" si="76"/>
        <v>3</v>
      </c>
      <c r="H147" s="22">
        <f t="shared" si="77"/>
        <v>0</v>
      </c>
      <c r="I147" s="22">
        <f t="shared" si="78"/>
        <v>4</v>
      </c>
      <c r="J147" s="22">
        <f t="shared" si="79"/>
        <v>4</v>
      </c>
      <c r="K147" s="22">
        <f t="shared" si="80"/>
        <v>0</v>
      </c>
      <c r="L147" s="22">
        <f t="shared" si="81"/>
        <v>1</v>
      </c>
      <c r="M147" s="22">
        <f t="shared" si="82"/>
        <v>1</v>
      </c>
      <c r="N147" s="22">
        <f t="shared" si="83"/>
        <v>0</v>
      </c>
      <c r="O147" s="22">
        <f t="shared" si="84"/>
        <v>3</v>
      </c>
      <c r="P147" s="22">
        <f t="shared" si="85"/>
        <v>3</v>
      </c>
      <c r="Q147" s="22">
        <f t="shared" si="86"/>
        <v>0</v>
      </c>
      <c r="R147" s="22">
        <f t="shared" si="87"/>
        <v>3</v>
      </c>
      <c r="S147" s="22">
        <f t="shared" si="88"/>
        <v>3</v>
      </c>
      <c r="T147" s="22">
        <f t="shared" si="89"/>
        <v>4</v>
      </c>
      <c r="U147" s="22">
        <f t="shared" si="90"/>
        <v>2</v>
      </c>
      <c r="V147" s="22">
        <f t="shared" si="91"/>
        <v>6</v>
      </c>
      <c r="W147" s="22">
        <f t="shared" si="92"/>
        <v>4</v>
      </c>
      <c r="X147" s="22">
        <f t="shared" si="93"/>
        <v>3</v>
      </c>
      <c r="Y147" s="22">
        <f t="shared" si="94"/>
        <v>7</v>
      </c>
      <c r="Z147" s="22">
        <f t="shared" si="95"/>
        <v>0</v>
      </c>
      <c r="AA147" s="22">
        <f t="shared" si="96"/>
        <v>0</v>
      </c>
      <c r="AB147" s="22">
        <f t="shared" si="97"/>
        <v>0</v>
      </c>
    </row>
    <row r="148" s="29" customFormat="1" spans="1:28">
      <c r="A148" s="20" t="s">
        <v>82</v>
      </c>
      <c r="B148" s="22">
        <f t="shared" si="98"/>
        <v>1</v>
      </c>
      <c r="C148" s="22">
        <f t="shared" si="99"/>
        <v>3</v>
      </c>
      <c r="D148" s="22">
        <f t="shared" si="100"/>
        <v>4</v>
      </c>
      <c r="E148" s="22">
        <f t="shared" si="101"/>
        <v>2</v>
      </c>
      <c r="F148" s="22">
        <f t="shared" si="102"/>
        <v>0</v>
      </c>
      <c r="G148" s="22">
        <f t="shared" si="76"/>
        <v>2</v>
      </c>
      <c r="H148" s="22">
        <f t="shared" si="77"/>
        <v>0</v>
      </c>
      <c r="I148" s="22">
        <f t="shared" si="78"/>
        <v>0</v>
      </c>
      <c r="J148" s="22">
        <f t="shared" si="79"/>
        <v>0</v>
      </c>
      <c r="K148" s="22">
        <f t="shared" si="80"/>
        <v>0</v>
      </c>
      <c r="L148" s="22">
        <f t="shared" si="81"/>
        <v>0</v>
      </c>
      <c r="M148" s="22">
        <f t="shared" si="82"/>
        <v>0</v>
      </c>
      <c r="N148" s="22">
        <f t="shared" si="83"/>
        <v>0</v>
      </c>
      <c r="O148" s="22">
        <f t="shared" si="84"/>
        <v>1</v>
      </c>
      <c r="P148" s="22">
        <f t="shared" si="85"/>
        <v>1</v>
      </c>
      <c r="Q148" s="22">
        <f t="shared" si="86"/>
        <v>1</v>
      </c>
      <c r="R148" s="22">
        <f t="shared" si="87"/>
        <v>1</v>
      </c>
      <c r="S148" s="22">
        <f t="shared" si="88"/>
        <v>2</v>
      </c>
      <c r="T148" s="22">
        <f t="shared" si="89"/>
        <v>1</v>
      </c>
      <c r="U148" s="22">
        <f t="shared" si="90"/>
        <v>1</v>
      </c>
      <c r="V148" s="22">
        <f t="shared" si="91"/>
        <v>2</v>
      </c>
      <c r="W148" s="22">
        <f t="shared" si="92"/>
        <v>1</v>
      </c>
      <c r="X148" s="22">
        <f t="shared" si="93"/>
        <v>0</v>
      </c>
      <c r="Y148" s="22">
        <f t="shared" si="94"/>
        <v>1</v>
      </c>
      <c r="Z148" s="22">
        <f t="shared" si="95"/>
        <v>0</v>
      </c>
      <c r="AA148" s="22">
        <f t="shared" si="96"/>
        <v>0</v>
      </c>
      <c r="AB148" s="22">
        <f t="shared" si="97"/>
        <v>0</v>
      </c>
    </row>
    <row r="149" s="29" customFormat="1" spans="1:28">
      <c r="A149" s="20" t="s">
        <v>83</v>
      </c>
      <c r="B149" s="22">
        <f t="shared" si="98"/>
        <v>1</v>
      </c>
      <c r="C149" s="22">
        <f t="shared" si="99"/>
        <v>1</v>
      </c>
      <c r="D149" s="22">
        <f t="shared" si="100"/>
        <v>2</v>
      </c>
      <c r="E149" s="22">
        <f t="shared" si="101"/>
        <v>0</v>
      </c>
      <c r="F149" s="22">
        <f t="shared" si="102"/>
        <v>0</v>
      </c>
      <c r="G149" s="22">
        <f t="shared" si="76"/>
        <v>0</v>
      </c>
      <c r="H149" s="22">
        <f t="shared" si="77"/>
        <v>0</v>
      </c>
      <c r="I149" s="22">
        <f t="shared" si="78"/>
        <v>0</v>
      </c>
      <c r="J149" s="22">
        <f t="shared" si="79"/>
        <v>0</v>
      </c>
      <c r="K149" s="22">
        <f t="shared" si="80"/>
        <v>0</v>
      </c>
      <c r="L149" s="22">
        <f t="shared" si="81"/>
        <v>0</v>
      </c>
      <c r="M149" s="22">
        <f t="shared" si="82"/>
        <v>0</v>
      </c>
      <c r="N149" s="22">
        <f t="shared" si="83"/>
        <v>0</v>
      </c>
      <c r="O149" s="22">
        <f t="shared" si="84"/>
        <v>0</v>
      </c>
      <c r="P149" s="22">
        <f t="shared" si="85"/>
        <v>0</v>
      </c>
      <c r="Q149" s="22">
        <f t="shared" si="86"/>
        <v>0</v>
      </c>
      <c r="R149" s="22">
        <f t="shared" si="87"/>
        <v>1</v>
      </c>
      <c r="S149" s="22">
        <f t="shared" si="88"/>
        <v>1</v>
      </c>
      <c r="T149" s="22">
        <f t="shared" si="89"/>
        <v>0</v>
      </c>
      <c r="U149" s="22">
        <f t="shared" si="90"/>
        <v>1</v>
      </c>
      <c r="V149" s="22">
        <f t="shared" si="91"/>
        <v>1</v>
      </c>
      <c r="W149" s="22">
        <f t="shared" si="92"/>
        <v>1</v>
      </c>
      <c r="X149" s="22">
        <f t="shared" si="93"/>
        <v>0</v>
      </c>
      <c r="Y149" s="22">
        <f t="shared" si="94"/>
        <v>1</v>
      </c>
      <c r="Z149" s="22">
        <f t="shared" si="95"/>
        <v>0</v>
      </c>
      <c r="AA149" s="22">
        <f t="shared" si="96"/>
        <v>0</v>
      </c>
      <c r="AB149" s="22">
        <f t="shared" si="97"/>
        <v>0</v>
      </c>
    </row>
    <row r="150" s="29" customFormat="1" spans="1:28">
      <c r="A150" s="20" t="s">
        <v>84</v>
      </c>
      <c r="B150" s="22">
        <f t="shared" si="98"/>
        <v>0</v>
      </c>
      <c r="C150" s="22">
        <f t="shared" si="99"/>
        <v>2</v>
      </c>
      <c r="D150" s="22">
        <f t="shared" si="100"/>
        <v>2</v>
      </c>
      <c r="E150" s="22">
        <f t="shared" si="101"/>
        <v>0</v>
      </c>
      <c r="F150" s="22">
        <f t="shared" si="102"/>
        <v>0</v>
      </c>
      <c r="G150" s="22">
        <f t="shared" si="76"/>
        <v>0</v>
      </c>
      <c r="H150" s="22">
        <f t="shared" si="77"/>
        <v>0</v>
      </c>
      <c r="I150" s="22">
        <f t="shared" si="78"/>
        <v>2</v>
      </c>
      <c r="J150" s="22">
        <f t="shared" si="79"/>
        <v>2</v>
      </c>
      <c r="K150" s="22">
        <f t="shared" si="80"/>
        <v>0</v>
      </c>
      <c r="L150" s="22">
        <f t="shared" si="81"/>
        <v>2</v>
      </c>
      <c r="M150" s="22">
        <f t="shared" si="82"/>
        <v>2</v>
      </c>
      <c r="N150" s="22">
        <f t="shared" si="83"/>
        <v>0</v>
      </c>
      <c r="O150" s="22">
        <f t="shared" si="84"/>
        <v>1</v>
      </c>
      <c r="P150" s="22">
        <f t="shared" si="85"/>
        <v>1</v>
      </c>
      <c r="Q150" s="22">
        <f t="shared" si="86"/>
        <v>0</v>
      </c>
      <c r="R150" s="22">
        <f t="shared" si="87"/>
        <v>0</v>
      </c>
      <c r="S150" s="22">
        <f t="shared" si="88"/>
        <v>0</v>
      </c>
      <c r="T150" s="22">
        <f t="shared" si="89"/>
        <v>0</v>
      </c>
      <c r="U150" s="22">
        <f t="shared" si="90"/>
        <v>1</v>
      </c>
      <c r="V150" s="22">
        <f t="shared" si="91"/>
        <v>1</v>
      </c>
      <c r="W150" s="22">
        <f t="shared" si="92"/>
        <v>0</v>
      </c>
      <c r="X150" s="22">
        <f t="shared" si="93"/>
        <v>0</v>
      </c>
      <c r="Y150" s="22">
        <f t="shared" si="94"/>
        <v>0</v>
      </c>
      <c r="Z150" s="22">
        <f t="shared" si="95"/>
        <v>0</v>
      </c>
      <c r="AA150" s="22">
        <f t="shared" si="96"/>
        <v>0</v>
      </c>
      <c r="AB150" s="22">
        <f t="shared" si="97"/>
        <v>0</v>
      </c>
    </row>
    <row r="151" s="29" customFormat="1" spans="1:28">
      <c r="A151" s="20" t="s">
        <v>85</v>
      </c>
      <c r="B151" s="22">
        <f t="shared" si="98"/>
        <v>0</v>
      </c>
      <c r="C151" s="22">
        <f t="shared" si="99"/>
        <v>0</v>
      </c>
      <c r="D151" s="22">
        <f t="shared" si="100"/>
        <v>0</v>
      </c>
      <c r="E151" s="22">
        <f t="shared" si="101"/>
        <v>1</v>
      </c>
      <c r="F151" s="22">
        <f t="shared" si="102"/>
        <v>0</v>
      </c>
      <c r="G151" s="22">
        <f t="shared" si="76"/>
        <v>1</v>
      </c>
      <c r="H151" s="22">
        <f t="shared" si="77"/>
        <v>0</v>
      </c>
      <c r="I151" s="22">
        <f t="shared" si="78"/>
        <v>0</v>
      </c>
      <c r="J151" s="22">
        <f t="shared" si="79"/>
        <v>0</v>
      </c>
      <c r="K151" s="22">
        <f t="shared" si="80"/>
        <v>0</v>
      </c>
      <c r="L151" s="22">
        <f t="shared" si="81"/>
        <v>0</v>
      </c>
      <c r="M151" s="22">
        <f t="shared" si="82"/>
        <v>0</v>
      </c>
      <c r="N151" s="22">
        <f t="shared" si="83"/>
        <v>0</v>
      </c>
      <c r="O151" s="22">
        <f t="shared" si="84"/>
        <v>0</v>
      </c>
      <c r="P151" s="22">
        <f t="shared" si="85"/>
        <v>0</v>
      </c>
      <c r="Q151" s="22">
        <f t="shared" si="86"/>
        <v>1</v>
      </c>
      <c r="R151" s="22">
        <f t="shared" si="87"/>
        <v>0</v>
      </c>
      <c r="S151" s="22">
        <f t="shared" si="88"/>
        <v>1</v>
      </c>
      <c r="T151" s="22">
        <f t="shared" si="89"/>
        <v>0</v>
      </c>
      <c r="U151" s="22">
        <f t="shared" si="90"/>
        <v>0</v>
      </c>
      <c r="V151" s="22">
        <f t="shared" si="91"/>
        <v>0</v>
      </c>
      <c r="W151" s="22">
        <f t="shared" si="92"/>
        <v>1</v>
      </c>
      <c r="X151" s="22">
        <f t="shared" si="93"/>
        <v>0</v>
      </c>
      <c r="Y151" s="22">
        <f t="shared" si="94"/>
        <v>1</v>
      </c>
      <c r="Z151" s="22">
        <f t="shared" si="95"/>
        <v>0</v>
      </c>
      <c r="AA151" s="22">
        <f t="shared" si="96"/>
        <v>0</v>
      </c>
      <c r="AB151" s="22">
        <f t="shared" si="97"/>
        <v>0</v>
      </c>
    </row>
    <row r="152" s="29" customFormat="1" spans="1:28">
      <c r="A152" s="20" t="s">
        <v>86</v>
      </c>
      <c r="B152" s="22">
        <f t="shared" si="98"/>
        <v>0</v>
      </c>
      <c r="C152" s="22">
        <f t="shared" si="99"/>
        <v>0</v>
      </c>
      <c r="D152" s="22">
        <f t="shared" si="100"/>
        <v>0</v>
      </c>
      <c r="E152" s="22">
        <f t="shared" si="101"/>
        <v>0</v>
      </c>
      <c r="F152" s="22">
        <f t="shared" si="102"/>
        <v>0</v>
      </c>
      <c r="G152" s="22">
        <f t="shared" si="76"/>
        <v>0</v>
      </c>
      <c r="H152" s="22">
        <f t="shared" si="77"/>
        <v>0</v>
      </c>
      <c r="I152" s="22">
        <f t="shared" si="78"/>
        <v>0</v>
      </c>
      <c r="J152" s="22">
        <f t="shared" si="79"/>
        <v>0</v>
      </c>
      <c r="K152" s="22">
        <f t="shared" si="80"/>
        <v>0</v>
      </c>
      <c r="L152" s="22">
        <f t="shared" si="81"/>
        <v>0</v>
      </c>
      <c r="M152" s="22">
        <f t="shared" si="82"/>
        <v>0</v>
      </c>
      <c r="N152" s="22">
        <f t="shared" si="83"/>
        <v>0</v>
      </c>
      <c r="O152" s="22">
        <f t="shared" si="84"/>
        <v>0</v>
      </c>
      <c r="P152" s="22">
        <f t="shared" si="85"/>
        <v>0</v>
      </c>
      <c r="Q152" s="22">
        <f t="shared" si="86"/>
        <v>0</v>
      </c>
      <c r="R152" s="22">
        <f t="shared" si="87"/>
        <v>0</v>
      </c>
      <c r="S152" s="22">
        <f t="shared" si="88"/>
        <v>0</v>
      </c>
      <c r="T152" s="22">
        <f t="shared" si="89"/>
        <v>0</v>
      </c>
      <c r="U152" s="22">
        <f t="shared" si="90"/>
        <v>0</v>
      </c>
      <c r="V152" s="22">
        <f t="shared" si="91"/>
        <v>0</v>
      </c>
      <c r="W152" s="22">
        <f t="shared" si="92"/>
        <v>0</v>
      </c>
      <c r="X152" s="22">
        <f t="shared" si="93"/>
        <v>1</v>
      </c>
      <c r="Y152" s="22">
        <f t="shared" si="94"/>
        <v>1</v>
      </c>
      <c r="Z152" s="22">
        <f t="shared" si="95"/>
        <v>0</v>
      </c>
      <c r="AA152" s="22">
        <f t="shared" si="96"/>
        <v>0</v>
      </c>
      <c r="AB152" s="22">
        <f t="shared" si="97"/>
        <v>0</v>
      </c>
    </row>
    <row r="153" s="29" customFormat="1" spans="1:28">
      <c r="A153" s="20" t="s">
        <v>87</v>
      </c>
      <c r="B153" s="22">
        <f t="shared" si="98"/>
        <v>0</v>
      </c>
      <c r="C153" s="22">
        <f t="shared" si="99"/>
        <v>0</v>
      </c>
      <c r="D153" s="22">
        <f t="shared" si="100"/>
        <v>0</v>
      </c>
      <c r="E153" s="22">
        <f t="shared" si="101"/>
        <v>0</v>
      </c>
      <c r="F153" s="22">
        <f t="shared" si="102"/>
        <v>0</v>
      </c>
      <c r="G153" s="22">
        <f t="shared" si="76"/>
        <v>0</v>
      </c>
      <c r="H153" s="22">
        <f t="shared" si="77"/>
        <v>0</v>
      </c>
      <c r="I153" s="22">
        <f t="shared" si="78"/>
        <v>0</v>
      </c>
      <c r="J153" s="22">
        <f t="shared" si="79"/>
        <v>0</v>
      </c>
      <c r="K153" s="22">
        <f t="shared" si="80"/>
        <v>0</v>
      </c>
      <c r="L153" s="22">
        <f t="shared" si="81"/>
        <v>0</v>
      </c>
      <c r="M153" s="22">
        <f t="shared" si="82"/>
        <v>0</v>
      </c>
      <c r="N153" s="22">
        <f t="shared" si="83"/>
        <v>0</v>
      </c>
      <c r="O153" s="22">
        <f t="shared" si="84"/>
        <v>0</v>
      </c>
      <c r="P153" s="22">
        <f t="shared" si="85"/>
        <v>0</v>
      </c>
      <c r="Q153" s="22">
        <f t="shared" si="86"/>
        <v>0</v>
      </c>
      <c r="R153" s="22">
        <f t="shared" si="87"/>
        <v>0</v>
      </c>
      <c r="S153" s="22">
        <f t="shared" si="88"/>
        <v>0</v>
      </c>
      <c r="T153" s="22">
        <f t="shared" si="89"/>
        <v>0</v>
      </c>
      <c r="U153" s="22">
        <f t="shared" si="90"/>
        <v>1</v>
      </c>
      <c r="V153" s="22">
        <f t="shared" si="91"/>
        <v>1</v>
      </c>
      <c r="W153" s="22">
        <f t="shared" si="92"/>
        <v>1</v>
      </c>
      <c r="X153" s="22">
        <f t="shared" si="93"/>
        <v>0</v>
      </c>
      <c r="Y153" s="22">
        <f t="shared" si="94"/>
        <v>1</v>
      </c>
      <c r="Z153" s="22">
        <f t="shared" si="95"/>
        <v>0</v>
      </c>
      <c r="AA153" s="22">
        <f t="shared" si="96"/>
        <v>0</v>
      </c>
      <c r="AB153" s="22">
        <f t="shared" si="97"/>
        <v>0</v>
      </c>
    </row>
    <row r="154" s="29" customFormat="1" spans="1:28">
      <c r="A154" s="20" t="s">
        <v>88</v>
      </c>
      <c r="B154" s="22">
        <f t="shared" si="98"/>
        <v>0</v>
      </c>
      <c r="C154" s="22">
        <f t="shared" si="99"/>
        <v>1</v>
      </c>
      <c r="D154" s="22">
        <f t="shared" si="100"/>
        <v>1</v>
      </c>
      <c r="E154" s="22">
        <f t="shared" si="101"/>
        <v>0</v>
      </c>
      <c r="F154" s="22">
        <f t="shared" si="102"/>
        <v>0</v>
      </c>
      <c r="G154" s="22">
        <f t="shared" si="76"/>
        <v>0</v>
      </c>
      <c r="H154" s="22">
        <f t="shared" si="77"/>
        <v>0</v>
      </c>
      <c r="I154" s="22">
        <f t="shared" si="78"/>
        <v>0</v>
      </c>
      <c r="J154" s="22">
        <f t="shared" si="79"/>
        <v>0</v>
      </c>
      <c r="K154" s="22">
        <f t="shared" si="80"/>
        <v>0</v>
      </c>
      <c r="L154" s="22">
        <f t="shared" si="81"/>
        <v>1</v>
      </c>
      <c r="M154" s="22">
        <f t="shared" si="82"/>
        <v>1</v>
      </c>
      <c r="N154" s="22">
        <f t="shared" si="83"/>
        <v>0</v>
      </c>
      <c r="O154" s="22">
        <f t="shared" si="84"/>
        <v>0</v>
      </c>
      <c r="P154" s="22">
        <f t="shared" si="85"/>
        <v>0</v>
      </c>
      <c r="Q154" s="22">
        <f t="shared" si="86"/>
        <v>0</v>
      </c>
      <c r="R154" s="22">
        <f t="shared" si="87"/>
        <v>0</v>
      </c>
      <c r="S154" s="22">
        <f t="shared" si="88"/>
        <v>0</v>
      </c>
      <c r="T154" s="22">
        <f t="shared" si="89"/>
        <v>0</v>
      </c>
      <c r="U154" s="22">
        <f t="shared" si="90"/>
        <v>0</v>
      </c>
      <c r="V154" s="22">
        <f t="shared" si="91"/>
        <v>0</v>
      </c>
      <c r="W154" s="22">
        <f t="shared" si="92"/>
        <v>1</v>
      </c>
      <c r="X154" s="22">
        <f t="shared" si="93"/>
        <v>0</v>
      </c>
      <c r="Y154" s="22">
        <f t="shared" si="94"/>
        <v>1</v>
      </c>
      <c r="Z154" s="22">
        <f t="shared" si="95"/>
        <v>0</v>
      </c>
      <c r="AA154" s="22">
        <f t="shared" si="96"/>
        <v>0</v>
      </c>
      <c r="AB154" s="22">
        <f t="shared" si="97"/>
        <v>0</v>
      </c>
    </row>
    <row r="155" s="29" customFormat="1" spans="1:28">
      <c r="A155" s="20" t="s">
        <v>89</v>
      </c>
      <c r="B155" s="22">
        <f t="shared" si="98"/>
        <v>0</v>
      </c>
      <c r="C155" s="22">
        <f t="shared" si="99"/>
        <v>0</v>
      </c>
      <c r="D155" s="22">
        <f t="shared" si="100"/>
        <v>0</v>
      </c>
      <c r="E155" s="22">
        <f t="shared" si="101"/>
        <v>0</v>
      </c>
      <c r="F155" s="22">
        <f t="shared" si="102"/>
        <v>1</v>
      </c>
      <c r="G155" s="22">
        <f t="shared" si="76"/>
        <v>1</v>
      </c>
      <c r="H155" s="22">
        <f t="shared" si="77"/>
        <v>0</v>
      </c>
      <c r="I155" s="22">
        <f t="shared" si="78"/>
        <v>0</v>
      </c>
      <c r="J155" s="22">
        <f t="shared" si="79"/>
        <v>0</v>
      </c>
      <c r="K155" s="22">
        <f t="shared" si="80"/>
        <v>0</v>
      </c>
      <c r="L155" s="22">
        <f t="shared" si="81"/>
        <v>1</v>
      </c>
      <c r="M155" s="22">
        <f t="shared" si="82"/>
        <v>1</v>
      </c>
      <c r="N155" s="22">
        <f t="shared" si="83"/>
        <v>0</v>
      </c>
      <c r="O155" s="22">
        <f t="shared" si="84"/>
        <v>0</v>
      </c>
      <c r="P155" s="22">
        <f t="shared" si="85"/>
        <v>0</v>
      </c>
      <c r="Q155" s="22">
        <f t="shared" si="86"/>
        <v>1</v>
      </c>
      <c r="R155" s="22">
        <f t="shared" si="87"/>
        <v>1</v>
      </c>
      <c r="S155" s="22">
        <f t="shared" si="88"/>
        <v>2</v>
      </c>
      <c r="T155" s="22">
        <f t="shared" si="89"/>
        <v>0</v>
      </c>
      <c r="U155" s="22">
        <f t="shared" si="90"/>
        <v>0</v>
      </c>
      <c r="V155" s="22">
        <f t="shared" si="91"/>
        <v>0</v>
      </c>
      <c r="W155" s="22">
        <f t="shared" si="92"/>
        <v>0</v>
      </c>
      <c r="X155" s="22">
        <f t="shared" si="93"/>
        <v>0</v>
      </c>
      <c r="Y155" s="22">
        <f t="shared" si="94"/>
        <v>0</v>
      </c>
      <c r="Z155" s="22">
        <f t="shared" si="95"/>
        <v>0</v>
      </c>
      <c r="AA155" s="22">
        <f t="shared" si="96"/>
        <v>0</v>
      </c>
      <c r="AB155" s="22">
        <f t="shared" si="97"/>
        <v>0</v>
      </c>
    </row>
    <row r="156" s="29" customFormat="1" spans="1:28">
      <c r="A156" s="20" t="s">
        <v>90</v>
      </c>
      <c r="B156" s="22">
        <f t="shared" si="98"/>
        <v>0</v>
      </c>
      <c r="C156" s="22">
        <f t="shared" si="99"/>
        <v>0</v>
      </c>
      <c r="D156" s="22">
        <f t="shared" si="100"/>
        <v>0</v>
      </c>
      <c r="E156" s="22">
        <f t="shared" si="101"/>
        <v>0</v>
      </c>
      <c r="F156" s="22">
        <f t="shared" si="102"/>
        <v>0</v>
      </c>
      <c r="G156" s="22">
        <f t="shared" si="76"/>
        <v>0</v>
      </c>
      <c r="H156" s="22">
        <f t="shared" si="77"/>
        <v>0</v>
      </c>
      <c r="I156" s="22">
        <f t="shared" si="78"/>
        <v>0</v>
      </c>
      <c r="J156" s="22">
        <f t="shared" si="79"/>
        <v>0</v>
      </c>
      <c r="K156" s="22">
        <f t="shared" si="80"/>
        <v>0</v>
      </c>
      <c r="L156" s="22">
        <f t="shared" si="81"/>
        <v>0</v>
      </c>
      <c r="M156" s="22">
        <f t="shared" si="82"/>
        <v>0</v>
      </c>
      <c r="N156" s="22">
        <f t="shared" si="83"/>
        <v>0</v>
      </c>
      <c r="O156" s="22">
        <f t="shared" si="84"/>
        <v>0</v>
      </c>
      <c r="P156" s="22">
        <f t="shared" si="85"/>
        <v>0</v>
      </c>
      <c r="Q156" s="22">
        <f t="shared" si="86"/>
        <v>0</v>
      </c>
      <c r="R156" s="22">
        <f t="shared" si="87"/>
        <v>0</v>
      </c>
      <c r="S156" s="22">
        <f t="shared" si="88"/>
        <v>0</v>
      </c>
      <c r="T156" s="22">
        <f t="shared" si="89"/>
        <v>1</v>
      </c>
      <c r="U156" s="22">
        <f t="shared" si="90"/>
        <v>0</v>
      </c>
      <c r="V156" s="22">
        <f t="shared" si="91"/>
        <v>1</v>
      </c>
      <c r="W156" s="22">
        <f t="shared" si="92"/>
        <v>0</v>
      </c>
      <c r="X156" s="22">
        <f t="shared" si="93"/>
        <v>0</v>
      </c>
      <c r="Y156" s="22">
        <f t="shared" si="94"/>
        <v>0</v>
      </c>
      <c r="Z156" s="22">
        <f t="shared" si="95"/>
        <v>0</v>
      </c>
      <c r="AA156" s="22">
        <f t="shared" si="96"/>
        <v>0</v>
      </c>
      <c r="AB156" s="22">
        <f t="shared" si="97"/>
        <v>0</v>
      </c>
    </row>
    <row r="157" s="29" customFormat="1" spans="1:28">
      <c r="A157" s="20" t="s">
        <v>91</v>
      </c>
      <c r="B157" s="22">
        <f t="shared" si="98"/>
        <v>0</v>
      </c>
      <c r="C157" s="22">
        <f t="shared" si="99"/>
        <v>0</v>
      </c>
      <c r="D157" s="22">
        <f t="shared" si="100"/>
        <v>0</v>
      </c>
      <c r="E157" s="22">
        <f t="shared" si="101"/>
        <v>1</v>
      </c>
      <c r="F157" s="22">
        <f t="shared" si="102"/>
        <v>0</v>
      </c>
      <c r="G157" s="22">
        <f t="shared" si="76"/>
        <v>1</v>
      </c>
      <c r="H157" s="22">
        <f t="shared" si="77"/>
        <v>0</v>
      </c>
      <c r="I157" s="22">
        <f t="shared" si="78"/>
        <v>0</v>
      </c>
      <c r="J157" s="22">
        <f t="shared" si="79"/>
        <v>0</v>
      </c>
      <c r="K157" s="22">
        <f t="shared" si="80"/>
        <v>0</v>
      </c>
      <c r="L157" s="22">
        <f t="shared" si="81"/>
        <v>0</v>
      </c>
      <c r="M157" s="22">
        <f t="shared" si="82"/>
        <v>0</v>
      </c>
      <c r="N157" s="22">
        <f t="shared" si="83"/>
        <v>0</v>
      </c>
      <c r="O157" s="22">
        <f t="shared" si="84"/>
        <v>1</v>
      </c>
      <c r="P157" s="22">
        <f t="shared" si="85"/>
        <v>1</v>
      </c>
      <c r="Q157" s="22">
        <f t="shared" si="86"/>
        <v>0</v>
      </c>
      <c r="R157" s="22">
        <f t="shared" si="87"/>
        <v>0</v>
      </c>
      <c r="S157" s="22">
        <f t="shared" si="88"/>
        <v>0</v>
      </c>
      <c r="T157" s="22">
        <f t="shared" si="89"/>
        <v>0</v>
      </c>
      <c r="U157" s="22">
        <f t="shared" si="90"/>
        <v>0</v>
      </c>
      <c r="V157" s="22">
        <f t="shared" si="91"/>
        <v>0</v>
      </c>
      <c r="W157" s="22">
        <f t="shared" si="92"/>
        <v>0</v>
      </c>
      <c r="X157" s="22">
        <f t="shared" si="93"/>
        <v>0</v>
      </c>
      <c r="Y157" s="22">
        <f t="shared" si="94"/>
        <v>0</v>
      </c>
      <c r="Z157" s="22">
        <f t="shared" si="95"/>
        <v>0</v>
      </c>
      <c r="AA157" s="22">
        <f t="shared" si="96"/>
        <v>0</v>
      </c>
      <c r="AB157" s="22">
        <f t="shared" si="97"/>
        <v>0</v>
      </c>
    </row>
    <row r="158" s="29" customFormat="1" spans="1:28">
      <c r="A158" s="20" t="s">
        <v>20</v>
      </c>
      <c r="B158" s="22">
        <f t="shared" ref="B158:F158" si="103">SUM(B142:B157)</f>
        <v>28</v>
      </c>
      <c r="C158" s="22">
        <f t="shared" si="103"/>
        <v>29</v>
      </c>
      <c r="D158" s="22">
        <f t="shared" si="100"/>
        <v>57</v>
      </c>
      <c r="E158" s="22">
        <f t="shared" si="103"/>
        <v>27</v>
      </c>
      <c r="F158" s="22">
        <f t="shared" si="103"/>
        <v>8</v>
      </c>
      <c r="G158" s="22">
        <f t="shared" si="76"/>
        <v>35</v>
      </c>
      <c r="H158" s="22">
        <f t="shared" ref="H158:L158" si="104">SUM(H142:H157)</f>
        <v>0</v>
      </c>
      <c r="I158" s="22">
        <f t="shared" si="104"/>
        <v>18</v>
      </c>
      <c r="J158" s="22">
        <f t="shared" si="79"/>
        <v>18</v>
      </c>
      <c r="K158" s="22">
        <f t="shared" si="104"/>
        <v>3</v>
      </c>
      <c r="L158" s="22">
        <f t="shared" si="104"/>
        <v>15</v>
      </c>
      <c r="M158" s="22">
        <f t="shared" si="82"/>
        <v>18</v>
      </c>
      <c r="N158" s="22">
        <f t="shared" ref="N158:R158" si="105">SUM(N142:N157)</f>
        <v>0</v>
      </c>
      <c r="O158" s="22">
        <f t="shared" si="105"/>
        <v>10</v>
      </c>
      <c r="P158" s="22">
        <f t="shared" si="85"/>
        <v>10</v>
      </c>
      <c r="Q158" s="22">
        <f t="shared" si="105"/>
        <v>6</v>
      </c>
      <c r="R158" s="22">
        <f t="shared" si="105"/>
        <v>12</v>
      </c>
      <c r="S158" s="22">
        <f t="shared" si="88"/>
        <v>18</v>
      </c>
      <c r="T158" s="23">
        <f t="shared" ref="T158:AB158" si="106">SUM(T142:T157)</f>
        <v>21</v>
      </c>
      <c r="U158" s="23">
        <f t="shared" si="106"/>
        <v>10</v>
      </c>
      <c r="V158" s="22">
        <f t="shared" si="91"/>
        <v>31</v>
      </c>
      <c r="W158" s="22">
        <f t="shared" si="106"/>
        <v>27</v>
      </c>
      <c r="X158" s="22">
        <f t="shared" si="106"/>
        <v>11</v>
      </c>
      <c r="Y158" s="22">
        <f t="shared" si="106"/>
        <v>38</v>
      </c>
      <c r="Z158" s="22">
        <f t="shared" si="106"/>
        <v>0</v>
      </c>
      <c r="AA158" s="22">
        <f t="shared" si="106"/>
        <v>0</v>
      </c>
      <c r="AB158" s="22">
        <f t="shared" si="106"/>
        <v>0</v>
      </c>
    </row>
    <row r="161" ht="18.75" spans="1:6">
      <c r="A161" s="48" t="s">
        <v>105</v>
      </c>
      <c r="B161" s="48"/>
      <c r="C161" s="48"/>
      <c r="D161" s="48"/>
      <c r="E161" s="48"/>
      <c r="F161" s="48"/>
    </row>
    <row r="163" ht="20.25" spans="1:7">
      <c r="A163" s="13" t="s">
        <v>65</v>
      </c>
      <c r="B163" s="13"/>
      <c r="C163" s="13"/>
      <c r="D163" s="13"/>
      <c r="E163" s="15"/>
      <c r="F163" s="15">
        <v>1</v>
      </c>
      <c r="G163" s="15"/>
    </row>
    <row r="164" spans="1:7">
      <c r="A164" s="16"/>
      <c r="B164" s="17"/>
      <c r="C164" s="17"/>
      <c r="D164" s="17"/>
      <c r="E164" s="17"/>
      <c r="F164" s="17"/>
      <c r="G164" s="17"/>
    </row>
    <row r="165" spans="1:7">
      <c r="A165" s="18" t="s">
        <v>66</v>
      </c>
      <c r="B165" s="19" t="s">
        <v>56</v>
      </c>
      <c r="C165" s="19"/>
      <c r="D165" s="19"/>
      <c r="E165" s="19" t="s">
        <v>58</v>
      </c>
      <c r="F165" s="19"/>
      <c r="G165" s="19"/>
    </row>
    <row r="166" spans="1:7">
      <c r="A166" s="18"/>
      <c r="B166" s="19" t="s">
        <v>22</v>
      </c>
      <c r="C166" s="19" t="s">
        <v>21</v>
      </c>
      <c r="D166" s="19" t="s">
        <v>20</v>
      </c>
      <c r="E166" s="19" t="s">
        <v>22</v>
      </c>
      <c r="F166" s="19" t="s">
        <v>21</v>
      </c>
      <c r="G166" s="19" t="s">
        <v>20</v>
      </c>
    </row>
    <row r="167" spans="1:7">
      <c r="A167" s="20" t="s">
        <v>76</v>
      </c>
      <c r="B167" s="22"/>
      <c r="C167" s="22"/>
      <c r="D167" s="22">
        <f t="shared" ref="D167:D183" si="107">+B167+C167</f>
        <v>0</v>
      </c>
      <c r="E167" s="22"/>
      <c r="F167" s="22"/>
      <c r="G167" s="22">
        <f t="shared" ref="G167:G183" si="108">+E167+F167</f>
        <v>0</v>
      </c>
    </row>
    <row r="168" spans="1:7">
      <c r="A168" s="20" t="s">
        <v>77</v>
      </c>
      <c r="B168" s="22"/>
      <c r="C168" s="22"/>
      <c r="D168" s="22">
        <f t="shared" si="107"/>
        <v>0</v>
      </c>
      <c r="E168" s="22"/>
      <c r="F168" s="22"/>
      <c r="G168" s="22">
        <f t="shared" si="108"/>
        <v>0</v>
      </c>
    </row>
    <row r="169" spans="1:7">
      <c r="A169" s="20" t="s">
        <v>78</v>
      </c>
      <c r="B169" s="22"/>
      <c r="C169" s="22"/>
      <c r="D169" s="22">
        <f t="shared" si="107"/>
        <v>0</v>
      </c>
      <c r="E169" s="22"/>
      <c r="F169" s="22"/>
      <c r="G169" s="22">
        <f t="shared" si="108"/>
        <v>0</v>
      </c>
    </row>
    <row r="170" spans="1:7">
      <c r="A170" s="20" t="s">
        <v>79</v>
      </c>
      <c r="B170" s="22"/>
      <c r="C170" s="22"/>
      <c r="D170" s="22">
        <f t="shared" si="107"/>
        <v>0</v>
      </c>
      <c r="E170" s="22"/>
      <c r="F170" s="22"/>
      <c r="G170" s="22">
        <f t="shared" si="108"/>
        <v>0</v>
      </c>
    </row>
    <row r="171" spans="1:7">
      <c r="A171" s="20" t="s">
        <v>80</v>
      </c>
      <c r="B171" s="22">
        <v>2</v>
      </c>
      <c r="C171" s="22"/>
      <c r="D171" s="22">
        <f t="shared" si="107"/>
        <v>2</v>
      </c>
      <c r="E171" s="22"/>
      <c r="F171" s="22"/>
      <c r="G171" s="22">
        <f t="shared" si="108"/>
        <v>0</v>
      </c>
    </row>
    <row r="172" spans="1:7">
      <c r="A172" s="20" t="s">
        <v>81</v>
      </c>
      <c r="B172" s="22">
        <v>1</v>
      </c>
      <c r="C172" s="22"/>
      <c r="D172" s="22">
        <f t="shared" si="107"/>
        <v>1</v>
      </c>
      <c r="E172" s="22"/>
      <c r="F172" s="22">
        <v>2</v>
      </c>
      <c r="G172" s="22">
        <f t="shared" si="108"/>
        <v>2</v>
      </c>
    </row>
    <row r="173" spans="1:7">
      <c r="A173" s="20" t="s">
        <v>82</v>
      </c>
      <c r="B173" s="22"/>
      <c r="C173" s="22"/>
      <c r="D173" s="22">
        <f t="shared" si="107"/>
        <v>0</v>
      </c>
      <c r="E173" s="22"/>
      <c r="F173" s="22">
        <v>1</v>
      </c>
      <c r="G173" s="22">
        <f t="shared" si="108"/>
        <v>1</v>
      </c>
    </row>
    <row r="174" spans="1:7">
      <c r="A174" s="20" t="s">
        <v>83</v>
      </c>
      <c r="B174" s="22">
        <v>1</v>
      </c>
      <c r="C174" s="22"/>
      <c r="D174" s="22">
        <f t="shared" si="107"/>
        <v>1</v>
      </c>
      <c r="E174" s="22"/>
      <c r="F174" s="22">
        <v>1</v>
      </c>
      <c r="G174" s="22">
        <f t="shared" si="108"/>
        <v>1</v>
      </c>
    </row>
    <row r="175" spans="1:7">
      <c r="A175" s="20" t="s">
        <v>84</v>
      </c>
      <c r="B175" s="22"/>
      <c r="C175" s="22"/>
      <c r="D175" s="22">
        <f t="shared" si="107"/>
        <v>0</v>
      </c>
      <c r="E175" s="22">
        <v>1</v>
      </c>
      <c r="F175" s="22"/>
      <c r="G175" s="22">
        <f t="shared" si="108"/>
        <v>1</v>
      </c>
    </row>
    <row r="176" spans="1:7">
      <c r="A176" s="20" t="s">
        <v>85</v>
      </c>
      <c r="B176" s="22">
        <v>1</v>
      </c>
      <c r="C176" s="22"/>
      <c r="D176" s="22">
        <f t="shared" si="107"/>
        <v>1</v>
      </c>
      <c r="E176" s="22"/>
      <c r="F176" s="22"/>
      <c r="G176" s="22">
        <f t="shared" si="108"/>
        <v>0</v>
      </c>
    </row>
    <row r="177" spans="1:7">
      <c r="A177" s="20" t="s">
        <v>86</v>
      </c>
      <c r="B177" s="22"/>
      <c r="C177" s="22"/>
      <c r="D177" s="22">
        <f t="shared" si="107"/>
        <v>0</v>
      </c>
      <c r="E177" s="22"/>
      <c r="F177" s="22"/>
      <c r="G177" s="22">
        <f t="shared" si="108"/>
        <v>0</v>
      </c>
    </row>
    <row r="178" spans="1:7">
      <c r="A178" s="20" t="s">
        <v>87</v>
      </c>
      <c r="B178" s="22">
        <v>2</v>
      </c>
      <c r="C178" s="22"/>
      <c r="D178" s="22">
        <f t="shared" si="107"/>
        <v>2</v>
      </c>
      <c r="E178" s="22"/>
      <c r="F178" s="22"/>
      <c r="G178" s="22">
        <f t="shared" si="108"/>
        <v>0</v>
      </c>
    </row>
    <row r="179" spans="1:7">
      <c r="A179" s="20" t="s">
        <v>88</v>
      </c>
      <c r="B179" s="22"/>
      <c r="C179" s="22"/>
      <c r="D179" s="22">
        <f t="shared" si="107"/>
        <v>0</v>
      </c>
      <c r="E179" s="22"/>
      <c r="F179" s="22"/>
      <c r="G179" s="22">
        <f t="shared" si="108"/>
        <v>0</v>
      </c>
    </row>
    <row r="180" spans="1:7">
      <c r="A180" s="20" t="s">
        <v>89</v>
      </c>
      <c r="B180" s="22"/>
      <c r="C180" s="22">
        <v>1</v>
      </c>
      <c r="D180" s="22">
        <f t="shared" si="107"/>
        <v>1</v>
      </c>
      <c r="E180" s="22">
        <v>1</v>
      </c>
      <c r="F180" s="22">
        <v>1</v>
      </c>
      <c r="G180" s="22">
        <f t="shared" si="108"/>
        <v>2</v>
      </c>
    </row>
    <row r="181" spans="1:7">
      <c r="A181" s="20" t="s">
        <v>90</v>
      </c>
      <c r="B181" s="22"/>
      <c r="C181" s="22"/>
      <c r="D181" s="22">
        <f t="shared" si="107"/>
        <v>0</v>
      </c>
      <c r="E181" s="22"/>
      <c r="F181" s="22">
        <v>1</v>
      </c>
      <c r="G181" s="22">
        <f t="shared" si="108"/>
        <v>1</v>
      </c>
    </row>
    <row r="182" spans="1:7">
      <c r="A182" s="20" t="s">
        <v>91</v>
      </c>
      <c r="B182" s="22"/>
      <c r="C182" s="22"/>
      <c r="D182" s="22">
        <f t="shared" si="107"/>
        <v>0</v>
      </c>
      <c r="E182" s="22">
        <v>2</v>
      </c>
      <c r="F182" s="22"/>
      <c r="G182" s="22">
        <f t="shared" si="108"/>
        <v>2</v>
      </c>
    </row>
    <row r="183" spans="1:7">
      <c r="A183" s="20" t="s">
        <v>20</v>
      </c>
      <c r="B183" s="22">
        <f t="shared" ref="B183:F183" si="109">SUM(B167:B182)</f>
        <v>7</v>
      </c>
      <c r="C183" s="22">
        <f t="shared" si="109"/>
        <v>1</v>
      </c>
      <c r="D183" s="22">
        <f t="shared" si="107"/>
        <v>8</v>
      </c>
      <c r="E183" s="22">
        <f t="shared" si="109"/>
        <v>4</v>
      </c>
      <c r="F183" s="22">
        <f t="shared" si="109"/>
        <v>6</v>
      </c>
      <c r="G183" s="22">
        <f t="shared" si="108"/>
        <v>10</v>
      </c>
    </row>
  </sheetData>
  <mergeCells count="75">
    <mergeCell ref="A4:AG4"/>
    <mergeCell ref="A5:AG5"/>
    <mergeCell ref="A6:AG6"/>
    <mergeCell ref="A8:AG8"/>
    <mergeCell ref="A10:AG10"/>
    <mergeCell ref="A12:AC12"/>
    <mergeCell ref="A14:M14"/>
    <mergeCell ref="N14:V14"/>
    <mergeCell ref="A16:Y16"/>
    <mergeCell ref="A18:D18"/>
    <mergeCell ref="B20:D20"/>
    <mergeCell ref="E20:G20"/>
    <mergeCell ref="H20:J20"/>
    <mergeCell ref="K20:M20"/>
    <mergeCell ref="N20:P20"/>
    <mergeCell ref="Q20:S20"/>
    <mergeCell ref="T20:V20"/>
    <mergeCell ref="W20:Y20"/>
    <mergeCell ref="Z20:AB20"/>
    <mergeCell ref="A41:D41"/>
    <mergeCell ref="B44:D44"/>
    <mergeCell ref="E44:G44"/>
    <mergeCell ref="H44:J44"/>
    <mergeCell ref="K44:M44"/>
    <mergeCell ref="N44:P44"/>
    <mergeCell ref="Q44:S44"/>
    <mergeCell ref="T44:V44"/>
    <mergeCell ref="W44:Y44"/>
    <mergeCell ref="Z44:AB44"/>
    <mergeCell ref="A66:E66"/>
    <mergeCell ref="B69:D69"/>
    <mergeCell ref="E69:G69"/>
    <mergeCell ref="H69:J69"/>
    <mergeCell ref="K69:M69"/>
    <mergeCell ref="N69:P69"/>
    <mergeCell ref="Q69:S69"/>
    <mergeCell ref="T69:V69"/>
    <mergeCell ref="W69:Y69"/>
    <mergeCell ref="Z69:AB69"/>
    <mergeCell ref="B88:D88"/>
    <mergeCell ref="A90:Y90"/>
    <mergeCell ref="A92:D92"/>
    <mergeCell ref="B94:D94"/>
    <mergeCell ref="E94:G94"/>
    <mergeCell ref="H94:J94"/>
    <mergeCell ref="K94:M94"/>
    <mergeCell ref="N94:P94"/>
    <mergeCell ref="Q94:S94"/>
    <mergeCell ref="T94:V94"/>
    <mergeCell ref="W94:Y94"/>
    <mergeCell ref="Z94:AB94"/>
    <mergeCell ref="A115:D115"/>
    <mergeCell ref="B117:D117"/>
    <mergeCell ref="E117:G117"/>
    <mergeCell ref="H117:J117"/>
    <mergeCell ref="K117:M117"/>
    <mergeCell ref="N117:P117"/>
    <mergeCell ref="Q117:S117"/>
    <mergeCell ref="T117:V117"/>
    <mergeCell ref="W117:Y117"/>
    <mergeCell ref="Z117:AB117"/>
    <mergeCell ref="A138:F138"/>
    <mergeCell ref="B140:D140"/>
    <mergeCell ref="E140:G140"/>
    <mergeCell ref="H140:J140"/>
    <mergeCell ref="K140:M140"/>
    <mergeCell ref="N140:P140"/>
    <mergeCell ref="Q140:S140"/>
    <mergeCell ref="T140:V140"/>
    <mergeCell ref="W140:Y140"/>
    <mergeCell ref="Z140:AB140"/>
    <mergeCell ref="A161:F161"/>
    <mergeCell ref="A163:D163"/>
    <mergeCell ref="B165:D165"/>
    <mergeCell ref="E165:G165"/>
  </mergeCells>
  <dataValidations count="2">
    <dataValidation type="list" allowBlank="1" showInputMessage="1" showErrorMessage="1" sqref="E18 E41 E92 E115">
      <formula1>$AE$22:$AE$32</formula1>
    </dataValidation>
    <dataValidation type="list" allowBlank="1" showInputMessage="1" showErrorMessage="1" sqref="E163">
      <formula1>$J$22:$J$32</formula1>
    </dataValidation>
  </dataValidations>
  <pageMargins left="0.75" right="0.75" top="1" bottom="1" header="0.5" footer="0.5"/>
  <pageSetup paperSize="1" orientation="portrait"/>
  <headerFooter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46"/>
  <sheetViews>
    <sheetView zoomScale="85" zoomScaleNormal="85" topLeftCell="A4" workbookViewId="0">
      <selection activeCell="G26" sqref="G26"/>
    </sheetView>
  </sheetViews>
  <sheetFormatPr defaultColWidth="9.14285714285714" defaultRowHeight="15"/>
  <cols>
    <col min="1" max="1" width="22.8571428571429" customWidth="1"/>
    <col min="2" max="16" width="9.14285714285714" customWidth="1"/>
    <col min="28" max="28" width="9.14285714285714" hidden="1" customWidth="1"/>
  </cols>
  <sheetData>
    <row r="1" spans="1:30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</row>
    <row r="2" spans="1:30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</row>
    <row r="3" spans="1:30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</row>
    <row r="4" ht="15.75" spans="1:30">
      <c r="A4" s="6" t="s">
        <v>0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</row>
    <row r="5" ht="15.75" spans="1:30">
      <c r="A5" s="6" t="s">
        <v>1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</row>
    <row r="6" ht="15.75" spans="1:30">
      <c r="A6" s="6" t="s">
        <v>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ht="15.75" spans="1:30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28"/>
      <c r="AB7" s="28"/>
      <c r="AC7" s="28"/>
      <c r="AD7" s="28"/>
    </row>
    <row r="8" ht="15.75" spans="1:30">
      <c r="A8" s="6" t="s">
        <v>3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</row>
    <row r="9" ht="20.25" spans="1:30">
      <c r="A9" s="7" t="s">
        <v>4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</row>
    <row r="10" ht="15.75" spans="1:30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28"/>
      <c r="AB10" s="28"/>
      <c r="AC10" s="28"/>
      <c r="AD10" s="28"/>
    </row>
    <row r="11" ht="23.25" spans="1:30">
      <c r="A11" s="8" t="s">
        <v>5</v>
      </c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5"/>
      <c r="AB11" s="5"/>
      <c r="AC11" s="5"/>
      <c r="AD11" s="5"/>
    </row>
    <row r="13" ht="31.5" spans="1:22">
      <c r="A13" s="9" t="s">
        <v>6</v>
      </c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25" t="s">
        <v>106</v>
      </c>
      <c r="O13" s="26"/>
      <c r="P13" s="26"/>
      <c r="Q13" s="26"/>
      <c r="R13" s="26"/>
      <c r="S13" s="26"/>
      <c r="T13" s="26"/>
      <c r="U13" s="26"/>
      <c r="V13" s="27"/>
    </row>
    <row r="15" s="1" customFormat="1" ht="23.25" spans="1:25">
      <c r="A15" s="10" t="s">
        <v>107</v>
      </c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</row>
    <row r="16" ht="18" spans="1:25">
      <c r="A16" s="11"/>
      <c r="B16" s="12"/>
      <c r="C16" s="12"/>
      <c r="D16" s="12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</row>
    <row r="17" s="2" customFormat="1" ht="24" customHeight="1" spans="1:25">
      <c r="A17" s="13" t="s">
        <v>65</v>
      </c>
      <c r="B17" s="13"/>
      <c r="C17" s="13"/>
      <c r="D17" s="13"/>
      <c r="E17" s="14">
        <v>1</v>
      </c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</row>
    <row r="18" spans="1:25">
      <c r="A18" s="16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</row>
    <row r="19" s="3" customFormat="1" ht="48" customHeight="1" spans="1:25">
      <c r="A19" s="18" t="s">
        <v>66</v>
      </c>
      <c r="B19" s="19" t="s">
        <v>67</v>
      </c>
      <c r="C19" s="19"/>
      <c r="D19" s="19"/>
      <c r="E19" s="19" t="s">
        <v>68</v>
      </c>
      <c r="F19" s="19"/>
      <c r="G19" s="19"/>
      <c r="H19" s="19" t="s">
        <v>69</v>
      </c>
      <c r="I19" s="19"/>
      <c r="J19" s="19"/>
      <c r="K19" s="19" t="s">
        <v>70</v>
      </c>
      <c r="L19" s="19"/>
      <c r="M19" s="19"/>
      <c r="N19" s="19" t="s">
        <v>71</v>
      </c>
      <c r="O19" s="19"/>
      <c r="P19" s="19"/>
      <c r="Q19" s="19" t="s">
        <v>72</v>
      </c>
      <c r="R19" s="19"/>
      <c r="S19" s="19"/>
      <c r="T19" s="19" t="s">
        <v>108</v>
      </c>
      <c r="U19" s="19"/>
      <c r="V19" s="19"/>
      <c r="W19" s="19" t="s">
        <v>74</v>
      </c>
      <c r="X19" s="19"/>
      <c r="Y19" s="19"/>
    </row>
    <row r="20" s="3" customFormat="1" ht="26.1" customHeight="1" spans="1:25">
      <c r="A20" s="18"/>
      <c r="B20" s="19" t="s">
        <v>21</v>
      </c>
      <c r="C20" s="19" t="s">
        <v>22</v>
      </c>
      <c r="D20" s="19" t="s">
        <v>20</v>
      </c>
      <c r="E20" s="19" t="s">
        <v>21</v>
      </c>
      <c r="F20" s="19" t="s">
        <v>22</v>
      </c>
      <c r="G20" s="19" t="s">
        <v>20</v>
      </c>
      <c r="H20" s="19" t="s">
        <v>21</v>
      </c>
      <c r="I20" s="19" t="s">
        <v>22</v>
      </c>
      <c r="J20" s="19" t="s">
        <v>20</v>
      </c>
      <c r="K20" s="19" t="s">
        <v>21</v>
      </c>
      <c r="L20" s="19" t="s">
        <v>22</v>
      </c>
      <c r="M20" s="19" t="s">
        <v>20</v>
      </c>
      <c r="N20" s="19" t="s">
        <v>21</v>
      </c>
      <c r="O20" s="19" t="s">
        <v>22</v>
      </c>
      <c r="P20" s="19" t="s">
        <v>20</v>
      </c>
      <c r="Q20" s="19" t="s">
        <v>21</v>
      </c>
      <c r="R20" s="19" t="s">
        <v>22</v>
      </c>
      <c r="S20" s="19" t="s">
        <v>20</v>
      </c>
      <c r="T20" s="19" t="s">
        <v>21</v>
      </c>
      <c r="U20" s="19" t="s">
        <v>22</v>
      </c>
      <c r="V20" s="19" t="s">
        <v>20</v>
      </c>
      <c r="W20" s="19" t="s">
        <v>21</v>
      </c>
      <c r="X20" s="19" t="s">
        <v>22</v>
      </c>
      <c r="Y20" s="19" t="s">
        <v>20</v>
      </c>
    </row>
    <row r="21" s="4" customFormat="1" spans="1:28">
      <c r="A21" s="20" t="s">
        <v>109</v>
      </c>
      <c r="B21" s="21"/>
      <c r="C21" s="22"/>
      <c r="D21" s="22">
        <f t="shared" ref="D21:D28" si="0">+B21+C21</f>
        <v>0</v>
      </c>
      <c r="E21" s="22"/>
      <c r="F21" s="22"/>
      <c r="G21" s="22">
        <f t="shared" ref="G21:G28" si="1">+E21+F21</f>
        <v>0</v>
      </c>
      <c r="H21" s="22"/>
      <c r="I21" s="22"/>
      <c r="J21" s="22">
        <f t="shared" ref="J21:J28" si="2">+H21+I21</f>
        <v>0</v>
      </c>
      <c r="K21" s="22"/>
      <c r="L21" s="22"/>
      <c r="M21" s="22">
        <f t="shared" ref="M21:M28" si="3">+K21+L21</f>
        <v>0</v>
      </c>
      <c r="N21" s="22"/>
      <c r="O21" s="22"/>
      <c r="P21" s="22">
        <f t="shared" ref="P21:P28" si="4">+N21+O21</f>
        <v>0</v>
      </c>
      <c r="Q21" s="22"/>
      <c r="R21" s="22"/>
      <c r="S21" s="22">
        <f t="shared" ref="S21:S28" si="5">+Q21+R21</f>
        <v>0</v>
      </c>
      <c r="T21" s="22"/>
      <c r="U21" s="22"/>
      <c r="V21" s="22">
        <f t="shared" ref="V21:V28" si="6">+T21+U21</f>
        <v>0</v>
      </c>
      <c r="W21" s="22"/>
      <c r="X21" s="22"/>
      <c r="Y21" s="22">
        <f t="shared" ref="Y21:Y28" si="7">+W21+X21</f>
        <v>0</v>
      </c>
      <c r="AB21" s="4">
        <v>1</v>
      </c>
    </row>
    <row r="22" s="4" customFormat="1" spans="1:28">
      <c r="A22" s="20" t="s">
        <v>110</v>
      </c>
      <c r="B22" s="22"/>
      <c r="C22" s="22"/>
      <c r="D22" s="22">
        <f t="shared" si="0"/>
        <v>0</v>
      </c>
      <c r="E22" s="22"/>
      <c r="F22" s="22"/>
      <c r="G22" s="22">
        <f t="shared" si="1"/>
        <v>0</v>
      </c>
      <c r="H22" s="22"/>
      <c r="I22" s="22"/>
      <c r="J22" s="22">
        <f t="shared" si="2"/>
        <v>0</v>
      </c>
      <c r="K22" s="22"/>
      <c r="L22" s="22"/>
      <c r="M22" s="22">
        <f t="shared" si="3"/>
        <v>0</v>
      </c>
      <c r="N22" s="22"/>
      <c r="O22" s="22"/>
      <c r="P22" s="22">
        <f t="shared" si="4"/>
        <v>0</v>
      </c>
      <c r="Q22" s="22"/>
      <c r="R22" s="22"/>
      <c r="S22" s="22">
        <f t="shared" si="5"/>
        <v>0</v>
      </c>
      <c r="T22" s="22"/>
      <c r="U22" s="22"/>
      <c r="V22" s="22">
        <f t="shared" si="6"/>
        <v>0</v>
      </c>
      <c r="W22" s="22"/>
      <c r="X22" s="22"/>
      <c r="Y22" s="22">
        <f t="shared" si="7"/>
        <v>0</v>
      </c>
      <c r="AB22" s="4">
        <v>2</v>
      </c>
    </row>
    <row r="23" s="4" customFormat="1" spans="1:28">
      <c r="A23" s="20" t="s">
        <v>111</v>
      </c>
      <c r="B23" s="21"/>
      <c r="C23" s="21"/>
      <c r="D23" s="22">
        <f t="shared" si="0"/>
        <v>0</v>
      </c>
      <c r="E23" s="22"/>
      <c r="F23" s="22"/>
      <c r="G23" s="22">
        <f t="shared" si="1"/>
        <v>0</v>
      </c>
      <c r="H23" s="22"/>
      <c r="I23" s="22"/>
      <c r="J23" s="22">
        <f t="shared" si="2"/>
        <v>0</v>
      </c>
      <c r="K23" s="22"/>
      <c r="L23" s="22"/>
      <c r="M23" s="22">
        <f t="shared" si="3"/>
        <v>0</v>
      </c>
      <c r="N23" s="22"/>
      <c r="O23" s="22"/>
      <c r="P23" s="22">
        <f t="shared" si="4"/>
        <v>0</v>
      </c>
      <c r="Q23" s="22"/>
      <c r="R23" s="22"/>
      <c r="S23" s="22">
        <f t="shared" si="5"/>
        <v>0</v>
      </c>
      <c r="T23" s="22"/>
      <c r="U23" s="22"/>
      <c r="V23" s="22">
        <f t="shared" si="6"/>
        <v>0</v>
      </c>
      <c r="W23" s="22"/>
      <c r="X23" s="22"/>
      <c r="Y23" s="22">
        <f t="shared" si="7"/>
        <v>0</v>
      </c>
      <c r="AB23" s="4">
        <v>3</v>
      </c>
    </row>
    <row r="24" s="4" customFormat="1" spans="1:28">
      <c r="A24" s="20" t="s">
        <v>112</v>
      </c>
      <c r="B24" s="22"/>
      <c r="C24" s="21"/>
      <c r="D24" s="22">
        <f t="shared" si="0"/>
        <v>0</v>
      </c>
      <c r="E24" s="22"/>
      <c r="F24" s="22"/>
      <c r="G24" s="22">
        <f t="shared" si="1"/>
        <v>0</v>
      </c>
      <c r="H24" s="22"/>
      <c r="I24" s="22"/>
      <c r="J24" s="22">
        <f t="shared" si="2"/>
        <v>0</v>
      </c>
      <c r="K24" s="22"/>
      <c r="L24" s="22"/>
      <c r="M24" s="22">
        <f t="shared" si="3"/>
        <v>0</v>
      </c>
      <c r="N24" s="22"/>
      <c r="O24" s="22"/>
      <c r="P24" s="22">
        <f t="shared" si="4"/>
        <v>0</v>
      </c>
      <c r="Q24" s="22"/>
      <c r="R24" s="22"/>
      <c r="S24" s="22">
        <f t="shared" si="5"/>
        <v>0</v>
      </c>
      <c r="T24" s="22"/>
      <c r="U24" s="22"/>
      <c r="V24" s="22">
        <f t="shared" si="6"/>
        <v>0</v>
      </c>
      <c r="W24" s="22"/>
      <c r="X24" s="22"/>
      <c r="Y24" s="22">
        <f t="shared" si="7"/>
        <v>0</v>
      </c>
      <c r="AB24" s="4">
        <v>4</v>
      </c>
    </row>
    <row r="25" s="4" customFormat="1" spans="1:28">
      <c r="A25" s="20" t="s">
        <v>113</v>
      </c>
      <c r="B25" s="22"/>
      <c r="C25" s="22"/>
      <c r="D25" s="22">
        <f t="shared" si="0"/>
        <v>0</v>
      </c>
      <c r="E25" s="22"/>
      <c r="F25" s="22"/>
      <c r="G25" s="22">
        <f t="shared" si="1"/>
        <v>0</v>
      </c>
      <c r="H25" s="22"/>
      <c r="I25" s="22"/>
      <c r="J25" s="22">
        <f t="shared" si="2"/>
        <v>0</v>
      </c>
      <c r="K25" s="22"/>
      <c r="L25" s="22"/>
      <c r="M25" s="22">
        <f t="shared" si="3"/>
        <v>0</v>
      </c>
      <c r="N25" s="22"/>
      <c r="O25" s="22"/>
      <c r="P25" s="22">
        <f t="shared" si="4"/>
        <v>0</v>
      </c>
      <c r="Q25" s="22"/>
      <c r="R25" s="22"/>
      <c r="S25" s="22">
        <f t="shared" si="5"/>
        <v>0</v>
      </c>
      <c r="T25" s="22"/>
      <c r="U25" s="22"/>
      <c r="V25" s="22">
        <f t="shared" si="6"/>
        <v>0</v>
      </c>
      <c r="W25" s="22"/>
      <c r="X25" s="22"/>
      <c r="Y25" s="22">
        <f t="shared" si="7"/>
        <v>0</v>
      </c>
      <c r="AB25" s="4">
        <v>5</v>
      </c>
    </row>
    <row r="26" s="4" customFormat="1" spans="1:28">
      <c r="A26" s="20" t="s">
        <v>114</v>
      </c>
      <c r="B26" s="22"/>
      <c r="C26" s="22"/>
      <c r="D26" s="22">
        <f t="shared" si="0"/>
        <v>0</v>
      </c>
      <c r="E26" s="22"/>
      <c r="F26" s="22"/>
      <c r="G26" s="22">
        <f t="shared" si="1"/>
        <v>0</v>
      </c>
      <c r="H26" s="22"/>
      <c r="I26" s="22"/>
      <c r="J26" s="22">
        <f t="shared" si="2"/>
        <v>0</v>
      </c>
      <c r="K26" s="22"/>
      <c r="L26" s="22"/>
      <c r="M26" s="22">
        <f t="shared" si="3"/>
        <v>0</v>
      </c>
      <c r="N26" s="22"/>
      <c r="O26" s="22"/>
      <c r="P26" s="22">
        <f t="shared" si="4"/>
        <v>0</v>
      </c>
      <c r="Q26" s="22"/>
      <c r="R26" s="22"/>
      <c r="S26" s="22">
        <f t="shared" si="5"/>
        <v>0</v>
      </c>
      <c r="T26" s="22"/>
      <c r="U26" s="22"/>
      <c r="V26" s="22">
        <f t="shared" si="6"/>
        <v>0</v>
      </c>
      <c r="W26" s="22"/>
      <c r="X26" s="22"/>
      <c r="Y26" s="22">
        <f t="shared" si="7"/>
        <v>0</v>
      </c>
      <c r="AB26" s="4">
        <v>6</v>
      </c>
    </row>
    <row r="27" s="4" customFormat="1" spans="1:28">
      <c r="A27" s="20" t="s">
        <v>115</v>
      </c>
      <c r="B27" s="21"/>
      <c r="C27" s="21"/>
      <c r="D27" s="22">
        <f t="shared" si="0"/>
        <v>0</v>
      </c>
      <c r="E27" s="22"/>
      <c r="F27" s="22"/>
      <c r="G27" s="22">
        <f t="shared" si="1"/>
        <v>0</v>
      </c>
      <c r="H27" s="22"/>
      <c r="I27" s="22"/>
      <c r="J27" s="22">
        <f t="shared" si="2"/>
        <v>0</v>
      </c>
      <c r="K27" s="22"/>
      <c r="L27" s="22"/>
      <c r="M27" s="22">
        <f t="shared" si="3"/>
        <v>0</v>
      </c>
      <c r="N27" s="22"/>
      <c r="O27" s="22"/>
      <c r="P27" s="22">
        <f t="shared" si="4"/>
        <v>0</v>
      </c>
      <c r="Q27" s="22"/>
      <c r="R27" s="22"/>
      <c r="S27" s="22">
        <f t="shared" si="5"/>
        <v>0</v>
      </c>
      <c r="T27" s="22"/>
      <c r="U27" s="22"/>
      <c r="V27" s="22">
        <f t="shared" si="6"/>
        <v>0</v>
      </c>
      <c r="W27" s="22"/>
      <c r="X27" s="22"/>
      <c r="Y27" s="22">
        <f t="shared" si="7"/>
        <v>0</v>
      </c>
      <c r="AB27" s="4">
        <v>7</v>
      </c>
    </row>
    <row r="28" s="4" customFormat="1" spans="1:28">
      <c r="A28" s="20" t="s">
        <v>116</v>
      </c>
      <c r="B28" s="21"/>
      <c r="C28" s="21"/>
      <c r="D28" s="22">
        <f t="shared" si="0"/>
        <v>0</v>
      </c>
      <c r="E28" s="22"/>
      <c r="F28" s="22"/>
      <c r="G28" s="22">
        <f t="shared" si="1"/>
        <v>0</v>
      </c>
      <c r="H28" s="22"/>
      <c r="I28" s="22"/>
      <c r="J28" s="22">
        <f t="shared" si="2"/>
        <v>0</v>
      </c>
      <c r="K28" s="22"/>
      <c r="L28" s="22"/>
      <c r="M28" s="22">
        <f t="shared" si="3"/>
        <v>0</v>
      </c>
      <c r="N28" s="22"/>
      <c r="O28" s="22"/>
      <c r="P28" s="22">
        <f t="shared" si="4"/>
        <v>0</v>
      </c>
      <c r="Q28" s="22"/>
      <c r="R28" s="22"/>
      <c r="S28" s="22">
        <f t="shared" si="5"/>
        <v>0</v>
      </c>
      <c r="T28" s="22"/>
      <c r="U28" s="22"/>
      <c r="V28" s="22">
        <f t="shared" si="6"/>
        <v>0</v>
      </c>
      <c r="W28" s="22"/>
      <c r="X28" s="22"/>
      <c r="Y28" s="22">
        <f t="shared" si="7"/>
        <v>0</v>
      </c>
      <c r="AB28" s="4">
        <v>8</v>
      </c>
    </row>
    <row r="29" s="4" customFormat="1" spans="1:25">
      <c r="A29" s="20" t="s">
        <v>20</v>
      </c>
      <c r="B29" s="22">
        <f t="shared" ref="B29:Y29" si="8">SUM(B21:B28)</f>
        <v>0</v>
      </c>
      <c r="C29" s="23">
        <f t="shared" si="8"/>
        <v>0</v>
      </c>
      <c r="D29" s="22">
        <f t="shared" si="8"/>
        <v>0</v>
      </c>
      <c r="E29" s="22">
        <f t="shared" si="8"/>
        <v>0</v>
      </c>
      <c r="F29" s="22">
        <f t="shared" si="8"/>
        <v>0</v>
      </c>
      <c r="G29" s="22">
        <f t="shared" si="8"/>
        <v>0</v>
      </c>
      <c r="H29" s="22">
        <f t="shared" si="8"/>
        <v>0</v>
      </c>
      <c r="I29" s="22">
        <f t="shared" si="8"/>
        <v>0</v>
      </c>
      <c r="J29" s="22">
        <f t="shared" si="8"/>
        <v>0</v>
      </c>
      <c r="K29" s="22">
        <f t="shared" si="8"/>
        <v>0</v>
      </c>
      <c r="L29" s="22">
        <f t="shared" si="8"/>
        <v>0</v>
      </c>
      <c r="M29" s="22">
        <f t="shared" si="8"/>
        <v>0</v>
      </c>
      <c r="N29" s="22">
        <f t="shared" si="8"/>
        <v>0</v>
      </c>
      <c r="O29" s="22">
        <f t="shared" si="8"/>
        <v>0</v>
      </c>
      <c r="P29" s="22">
        <f t="shared" si="8"/>
        <v>0</v>
      </c>
      <c r="Q29" s="22">
        <f t="shared" si="8"/>
        <v>0</v>
      </c>
      <c r="R29" s="22">
        <f t="shared" si="8"/>
        <v>0</v>
      </c>
      <c r="S29" s="22">
        <f t="shared" si="8"/>
        <v>0</v>
      </c>
      <c r="T29" s="22">
        <f t="shared" si="8"/>
        <v>0</v>
      </c>
      <c r="U29" s="22">
        <f t="shared" si="8"/>
        <v>0</v>
      </c>
      <c r="V29" s="22">
        <f t="shared" si="8"/>
        <v>0</v>
      </c>
      <c r="W29" s="23">
        <f t="shared" si="8"/>
        <v>0</v>
      </c>
      <c r="X29" s="22">
        <f t="shared" si="8"/>
        <v>0</v>
      </c>
      <c r="Y29" s="22">
        <f t="shared" si="8"/>
        <v>0</v>
      </c>
    </row>
    <row r="30" spans="1:25">
      <c r="A30" s="16"/>
      <c r="B30" s="24"/>
      <c r="C30" s="24"/>
      <c r="D30" s="17"/>
      <c r="E30" s="17"/>
      <c r="F30" s="24"/>
      <c r="G30" s="17"/>
      <c r="H30" s="24"/>
      <c r="I30" s="24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24"/>
      <c r="V30" s="17"/>
      <c r="W30" s="24"/>
      <c r="X30" s="24"/>
      <c r="Y30" s="17"/>
    </row>
    <row r="31" spans="1:25">
      <c r="A31" s="16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</row>
    <row r="32" s="1" customFormat="1" ht="23.25" spans="1:25">
      <c r="A32" s="10" t="s">
        <v>117</v>
      </c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</row>
    <row r="34" ht="20.25" spans="1:7">
      <c r="A34" s="13" t="s">
        <v>65</v>
      </c>
      <c r="B34" s="13"/>
      <c r="C34" s="13"/>
      <c r="D34" s="13"/>
      <c r="E34" s="14">
        <v>1</v>
      </c>
      <c r="F34" s="15"/>
      <c r="G34" s="15"/>
    </row>
    <row r="35" spans="1:7">
      <c r="A35" s="16"/>
      <c r="B35" s="17"/>
      <c r="C35" s="17"/>
      <c r="D35" s="17"/>
      <c r="E35" s="17"/>
      <c r="F35" s="17"/>
      <c r="G35" s="17"/>
    </row>
    <row r="36" ht="50" customHeight="1" spans="1:7">
      <c r="A36" s="18" t="s">
        <v>66</v>
      </c>
      <c r="B36" s="19" t="s">
        <v>56</v>
      </c>
      <c r="C36" s="19"/>
      <c r="D36" s="19"/>
      <c r="E36" s="19" t="s">
        <v>58</v>
      </c>
      <c r="F36" s="19"/>
      <c r="G36" s="19"/>
    </row>
    <row r="37" spans="1:7">
      <c r="A37" s="18"/>
      <c r="B37" s="19" t="s">
        <v>21</v>
      </c>
      <c r="C37" s="19" t="s">
        <v>22</v>
      </c>
      <c r="D37" s="19" t="s">
        <v>20</v>
      </c>
      <c r="E37" s="19" t="s">
        <v>21</v>
      </c>
      <c r="F37" s="19" t="s">
        <v>22</v>
      </c>
      <c r="G37" s="19" t="s">
        <v>20</v>
      </c>
    </row>
    <row r="38" spans="1:7">
      <c r="A38" s="20" t="s">
        <v>109</v>
      </c>
      <c r="B38" s="21"/>
      <c r="C38" s="22"/>
      <c r="D38" s="22">
        <f t="shared" ref="D38:D45" si="9">+B38+C38</f>
        <v>0</v>
      </c>
      <c r="E38" s="22"/>
      <c r="F38" s="22"/>
      <c r="G38" s="22">
        <f t="shared" ref="G38:G45" si="10">+E38+F38</f>
        <v>0</v>
      </c>
    </row>
    <row r="39" spans="1:7">
      <c r="A39" s="20" t="s">
        <v>110</v>
      </c>
      <c r="B39" s="22"/>
      <c r="C39" s="22"/>
      <c r="D39" s="22">
        <f t="shared" si="9"/>
        <v>0</v>
      </c>
      <c r="E39" s="22"/>
      <c r="F39" s="22"/>
      <c r="G39" s="22">
        <f t="shared" si="10"/>
        <v>0</v>
      </c>
    </row>
    <row r="40" spans="1:7">
      <c r="A40" s="20" t="s">
        <v>111</v>
      </c>
      <c r="B40" s="21"/>
      <c r="C40" s="21"/>
      <c r="D40" s="22">
        <f t="shared" si="9"/>
        <v>0</v>
      </c>
      <c r="E40" s="22"/>
      <c r="F40" s="22"/>
      <c r="G40" s="22">
        <f t="shared" si="10"/>
        <v>0</v>
      </c>
    </row>
    <row r="41" spans="1:7">
      <c r="A41" s="20" t="s">
        <v>112</v>
      </c>
      <c r="B41" s="22"/>
      <c r="C41" s="21"/>
      <c r="D41" s="22">
        <f t="shared" si="9"/>
        <v>0</v>
      </c>
      <c r="E41" s="22"/>
      <c r="F41" s="22"/>
      <c r="G41" s="22">
        <f t="shared" si="10"/>
        <v>0</v>
      </c>
    </row>
    <row r="42" spans="1:7">
      <c r="A42" s="20" t="s">
        <v>113</v>
      </c>
      <c r="B42" s="22"/>
      <c r="C42" s="22"/>
      <c r="D42" s="22">
        <f t="shared" si="9"/>
        <v>0</v>
      </c>
      <c r="E42" s="22"/>
      <c r="F42" s="22"/>
      <c r="G42" s="22">
        <f t="shared" si="10"/>
        <v>0</v>
      </c>
    </row>
    <row r="43" spans="1:7">
      <c r="A43" s="20" t="s">
        <v>114</v>
      </c>
      <c r="B43" s="22"/>
      <c r="C43" s="22"/>
      <c r="D43" s="22">
        <f t="shared" si="9"/>
        <v>0</v>
      </c>
      <c r="E43" s="22"/>
      <c r="F43" s="22"/>
      <c r="G43" s="22">
        <f t="shared" si="10"/>
        <v>0</v>
      </c>
    </row>
    <row r="44" spans="1:7">
      <c r="A44" s="20" t="s">
        <v>115</v>
      </c>
      <c r="B44" s="21"/>
      <c r="C44" s="21"/>
      <c r="D44" s="22">
        <f t="shared" si="9"/>
        <v>0</v>
      </c>
      <c r="E44" s="22"/>
      <c r="F44" s="22"/>
      <c r="G44" s="22">
        <f t="shared" si="10"/>
        <v>0</v>
      </c>
    </row>
    <row r="45" spans="1:7">
      <c r="A45" s="20" t="s">
        <v>116</v>
      </c>
      <c r="B45" s="21"/>
      <c r="C45" s="21"/>
      <c r="D45" s="22">
        <f t="shared" si="9"/>
        <v>0</v>
      </c>
      <c r="E45" s="22"/>
      <c r="F45" s="22"/>
      <c r="G45" s="22">
        <f t="shared" si="10"/>
        <v>0</v>
      </c>
    </row>
    <row r="46" spans="1:7">
      <c r="A46" s="20" t="s">
        <v>20</v>
      </c>
      <c r="B46" s="22">
        <f t="shared" ref="B46:G46" si="11">SUM(B38:B45)</f>
        <v>0</v>
      </c>
      <c r="C46" s="23">
        <f t="shared" si="11"/>
        <v>0</v>
      </c>
      <c r="D46" s="22">
        <f t="shared" si="11"/>
        <v>0</v>
      </c>
      <c r="E46" s="22">
        <f t="shared" si="11"/>
        <v>0</v>
      </c>
      <c r="F46" s="22">
        <f t="shared" si="11"/>
        <v>0</v>
      </c>
      <c r="G46" s="22">
        <f t="shared" si="11"/>
        <v>0</v>
      </c>
    </row>
  </sheetData>
  <mergeCells count="22">
    <mergeCell ref="A4:AD4"/>
    <mergeCell ref="A5:AD5"/>
    <mergeCell ref="A6:AD6"/>
    <mergeCell ref="A8:AD8"/>
    <mergeCell ref="A9:AD9"/>
    <mergeCell ref="A11:Z11"/>
    <mergeCell ref="A13:M13"/>
    <mergeCell ref="N13:V13"/>
    <mergeCell ref="A15:Y15"/>
    <mergeCell ref="A17:D17"/>
    <mergeCell ref="B19:D19"/>
    <mergeCell ref="E19:G19"/>
    <mergeCell ref="H19:J19"/>
    <mergeCell ref="K19:M19"/>
    <mergeCell ref="N19:P19"/>
    <mergeCell ref="Q19:S19"/>
    <mergeCell ref="T19:V19"/>
    <mergeCell ref="W19:Y19"/>
    <mergeCell ref="A32:Y32"/>
    <mergeCell ref="A34:D34"/>
    <mergeCell ref="B36:D36"/>
    <mergeCell ref="E36:G36"/>
  </mergeCells>
  <dataValidations count="2">
    <dataValidation type="list" allowBlank="1" showInputMessage="1" showErrorMessage="1" sqref="E17">
      <formula1>$AB$21:$AB$28</formula1>
    </dataValidation>
    <dataValidation type="list" allowBlank="1" showInputMessage="1" showErrorMessage="1" sqref="E34">
      <formula1>$J$21:$J$28</formula1>
    </dataValidation>
  </dataValidations>
  <pageMargins left="0.75" right="0.75" top="1" bottom="1" header="0.5" footer="0.5"/>
  <pageSetup paperSize="1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TSU</vt:lpstr>
      <vt:lpstr>LIC-ING</vt:lpstr>
      <vt:lpstr>MAESTRIAS</vt:lpstr>
      <vt:lpstr>MAT TOTAL</vt:lpstr>
      <vt:lpstr>EDADES</vt:lpstr>
      <vt:lpstr>PERFIL NI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hlangarica</dc:creator>
  <cp:lastModifiedBy>ezepeda</cp:lastModifiedBy>
  <dcterms:created xsi:type="dcterms:W3CDTF">2020-10-05T18:10:00Z</dcterms:created>
  <dcterms:modified xsi:type="dcterms:W3CDTF">2024-07-09T18:16:14Z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2058-12.2.0.17119</vt:lpwstr>
  </property>
  <property fmtid="{D5CDD505-2E9C-101B-9397-08002B2CF9AE}" pid="3" name="ICV">
    <vt:lpwstr>F6317EDD7DA44AFF8D552CD463DA3C0E</vt:lpwstr>
  </property>
</Properties>
</file>